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2300" tabRatio="731"/>
  </bookViews>
  <sheets>
    <sheet name="Planilha Orçamentária" sheetId="2" r:id="rId1"/>
    <sheet name="Curva ABC" sheetId="6" r:id="rId2"/>
  </sheets>
  <externalReferences>
    <externalReference r:id="rId3"/>
    <externalReference r:id="rId4"/>
  </externalReferences>
  <definedNames>
    <definedName name="_xlnm.Print_Area" localSheetId="1">'Curva ABC'!$A$1:$G$55</definedName>
    <definedName name="_xlnm.Print_Area" localSheetId="0">'Planilha Orçamentária'!$A$1:$K$244</definedName>
    <definedName name="Excel_BuiltIn__FilterDatabase_4">NA()</definedName>
    <definedName name="Excel_BuiltIn__FilterDatabase_5">NA()</definedName>
    <definedName name="Excel_BuiltIn__FilterDatabase_6_1">NA()</definedName>
    <definedName name="opções">[1]FRE!$AM$262:$AM$264</definedName>
    <definedName name="REF">'[2] '!$F$464:$F$489</definedName>
    <definedName name="_xlnm.Print_Titles" localSheetId="1">'Curva ABC'!$1:$9</definedName>
    <definedName name="_xlnm.Print_Titles" localSheetId="0">'Planilha Orçamentária'!$1:$3</definedName>
    <definedName name="VALOR_TOTAL">'Planilha Orçamentária'!$J$244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4" i="2" l="1"/>
  <c r="L242" i="2" s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4" i="2"/>
</calcChain>
</file>

<file path=xl/sharedStrings.xml><?xml version="1.0" encoding="utf-8"?>
<sst xmlns="http://schemas.openxmlformats.org/spreadsheetml/2006/main" count="1290" uniqueCount="649">
  <si>
    <t>FUNDAÇÕES</t>
  </si>
  <si>
    <t>1.1</t>
  </si>
  <si>
    <t>SERVIÇOS PRELIMINARES E GERAIS</t>
  </si>
  <si>
    <t>1.2</t>
  </si>
  <si>
    <t>ESTACAS</t>
  </si>
  <si>
    <t>1.3</t>
  </si>
  <si>
    <t>BLOCO DE COROAMENTO</t>
  </si>
  <si>
    <t>1.4</t>
  </si>
  <si>
    <t>VIGAS BALDRAME</t>
  </si>
  <si>
    <t>SUPRAESTRUTURA</t>
  </si>
  <si>
    <t>2.1</t>
  </si>
  <si>
    <t>VIGA DE COBERTURA</t>
  </si>
  <si>
    <t>2.2</t>
  </si>
  <si>
    <t>PILARES</t>
  </si>
  <si>
    <t>2.3</t>
  </si>
  <si>
    <t>PILARETES E CINTA DE OITÃO</t>
  </si>
  <si>
    <t>2.4</t>
  </si>
  <si>
    <t>VERGAS E CONTRA-VERGAS</t>
  </si>
  <si>
    <t>2.5</t>
  </si>
  <si>
    <t>LAJE</t>
  </si>
  <si>
    <t>PAREDES E PAINÉIS</t>
  </si>
  <si>
    <t>3.1</t>
  </si>
  <si>
    <t>ALVENARIA DE VEDAÇÕES/FECHAMENTO</t>
  </si>
  <si>
    <t>3.2</t>
  </si>
  <si>
    <t>ESQUADRIAS METÁLICAS/ESPECIAIS/VIDROS</t>
  </si>
  <si>
    <t>3.3</t>
  </si>
  <si>
    <t>ESQUADRIAS DE MADEIRA</t>
  </si>
  <si>
    <t>COBERTURA E PROTEÇÕES</t>
  </si>
  <si>
    <t>4.1</t>
  </si>
  <si>
    <t>TELHADO CERÂMICO</t>
  </si>
  <si>
    <t>4.2</t>
  </si>
  <si>
    <t>IMPERMEABILIZAÇÕES/PROTEÇÕES</t>
  </si>
  <si>
    <t>REVESTIMENTOS, PINTURAS E FORROS</t>
  </si>
  <si>
    <t>5.1</t>
  </si>
  <si>
    <t>REVESTIMENTO INTERNO</t>
  </si>
  <si>
    <t>5.2</t>
  </si>
  <si>
    <t>REVESTIMENTOS CERÂMICOS DE PAREDE</t>
  </si>
  <si>
    <t>5.3</t>
  </si>
  <si>
    <t>REVESTIMENTO EXTERNO</t>
  </si>
  <si>
    <t>5.4</t>
  </si>
  <si>
    <t>FORROS</t>
  </si>
  <si>
    <t>5.5</t>
  </si>
  <si>
    <t>PINTURA</t>
  </si>
  <si>
    <t>PAVIMENTAÇÕES</t>
  </si>
  <si>
    <t>6.1</t>
  </si>
  <si>
    <t>PISOS CIMENTADOS</t>
  </si>
  <si>
    <t>6.2</t>
  </si>
  <si>
    <t>PISOS CERÂMICOS</t>
  </si>
  <si>
    <t>6.3</t>
  </si>
  <si>
    <t>RODAPÉS, SOLEIRAS E PEITORIS</t>
  </si>
  <si>
    <t>INSTALAÇÕES E APARELHOS</t>
  </si>
  <si>
    <t>7.1</t>
  </si>
  <si>
    <t>INSTALAÇÕES ELÉTRICAS E TELEFÔNICA</t>
  </si>
  <si>
    <t>7.2</t>
  </si>
  <si>
    <t>INSTALAÇÕES HIDRÁULICAS E GÁS</t>
  </si>
  <si>
    <t>7.3</t>
  </si>
  <si>
    <t>INSTALAÇÕES SANITÁRIAS E PLUVIAS</t>
  </si>
  <si>
    <t>7.4</t>
  </si>
  <si>
    <t>APARELHOS, METAIS E BANCADAS</t>
  </si>
  <si>
    <t>COMPLEMENTAÇÕES</t>
  </si>
  <si>
    <t>ITEM</t>
  </si>
  <si>
    <t>CÓDIGO</t>
  </si>
  <si>
    <t>DESCRIÇÃO</t>
  </si>
  <si>
    <t>1.1.1</t>
  </si>
  <si>
    <t>COMP-60651397</t>
  </si>
  <si>
    <t>PRÓPRIA</t>
  </si>
  <si>
    <t>LOCAÇÃO CONVENCIONAL DE OBRA, ATRAVÉS DE GABARITO DE TÁBUAS CORRIDAS PONTALETADAS, COM REAPROVEITAMENTO DE 3 VEZES.</t>
  </si>
  <si>
    <t>M2</t>
  </si>
  <si>
    <t>1.2.1</t>
  </si>
  <si>
    <t>101173</t>
  </si>
  <si>
    <t>SINAPI</t>
  </si>
  <si>
    <t>ESTACA BROCA DE CONCRETO, DIÂMETRO DE 20CM, ESCAVAÇÃO MANUAL COM TRADO CONCHA, COM ARMADURA DE ARRANQUE. AF_05/2020</t>
  </si>
  <si>
    <t>M</t>
  </si>
  <si>
    <t>1.3.1</t>
  </si>
  <si>
    <t>96523</t>
  </si>
  <si>
    <t>ESCAVAÇÃO MANUAL PARA BLOCO DE COROAMENTO OU SAPATA (INCLUINDO ESCAVAÇÃO PARA COLOCAÇÃO DE FÔRMAS). AF_01/2024</t>
  </si>
  <si>
    <t>M3</t>
  </si>
  <si>
    <t>1.3.2</t>
  </si>
  <si>
    <t>104737</t>
  </si>
  <si>
    <t>REATERRO MANUAL DE VALAS, COM PLACA VIBRATÓRIA. AF_08/2023</t>
  </si>
  <si>
    <t>1.3.3</t>
  </si>
  <si>
    <t>96534</t>
  </si>
  <si>
    <t>FABRICAÇÃO, MONTAGEM E DESMONTAGEM DE FÔRMA PARA BLOCO DE COROAMENTO, EM MADEIRA SERRADA, E=25 MM, 4 UTILIZAÇÕES. AF_01/2024</t>
  </si>
  <si>
    <t>1.3.4</t>
  </si>
  <si>
    <t>96545</t>
  </si>
  <si>
    <t>ARMAÇÃO DE BLOCO UTILIZANDO AÇO CA-50 DE 8 MM - MONTAGEM. AF_01/2024</t>
  </si>
  <si>
    <t>KG</t>
  </si>
  <si>
    <t>1.3.5</t>
  </si>
  <si>
    <t>96543</t>
  </si>
  <si>
    <t>ARMAÇÃO DE BLOCO UTILIZANDO AÇO CA-60 DE 5 MM - MONTAGEM. AF_01/2024</t>
  </si>
  <si>
    <t>1.3.6</t>
  </si>
  <si>
    <t>94965</t>
  </si>
  <si>
    <t>CONCRETO FCK = 25MPA, TRAÇO 1:2,3:2,7 (EM MASSA SECA DE CIMENTO/ AREIA MÉDIA/ BRITA 1) - PREPARO MECÂNICO COM BETONEIRA 400 L. AF_05/2021</t>
  </si>
  <si>
    <t>1.3.7</t>
  </si>
  <si>
    <t>103673</t>
  </si>
  <si>
    <t>LANÇAMENTO COM USO DE BOMBA, ADENSAMENTO E ACABAMENTO DE CONCRETO EM ESTRUTURAS. AF_02/2022</t>
  </si>
  <si>
    <t>1.4.1</t>
  </si>
  <si>
    <t>96527</t>
  </si>
  <si>
    <t>ESCAVAÇÃO MANUAL PARA VIGA BALDRAME OU SAPATA CORRIDA (INCLUINDO ESCAVAÇÃO PARA COLOCAÇÃO DE FÔRMAS). AF_01/2024</t>
  </si>
  <si>
    <t>1.4.2</t>
  </si>
  <si>
    <t>1.4.3</t>
  </si>
  <si>
    <t>96536</t>
  </si>
  <si>
    <t>FABRICAÇÃO, MONTAGEM E DESMONTAGEM DE FÔRMA PARA VIGA BALDRAME, EM MADEIRA SERRADA, E=25 MM, 4 UTILIZAÇÕES. AF_01/2024</t>
  </si>
  <si>
    <t>1.4.4</t>
  </si>
  <si>
    <t>104916</t>
  </si>
  <si>
    <t>ARMAÇÃO DE SAPATA ISOLADA, VIGA BALDRAME E SAPATA CORRIDA UTILIZANDO AÇO CA-60 DE 5 MM - MONTAGEM. AF_01/2024</t>
  </si>
  <si>
    <t>1.4.5</t>
  </si>
  <si>
    <t>104918</t>
  </si>
  <si>
    <t>ARMAÇÃO DE SAPATA ISOLADA, VIGA BALDRAME E SAPATA CORRIDA UTILIZANDO AÇO CA-50 DE 8 MM - MONTAGEM. AF_01/2024</t>
  </si>
  <si>
    <t>1.4.6</t>
  </si>
  <si>
    <t>104919</t>
  </si>
  <si>
    <t>ARMAÇÃO DE SAPATA ISOLADA, VIGA BALDRAME E SAPATA CORRIDA UTILIZANDO AÇO CA-50 DE 10 MM - MONTAGEM. AF_01/2024</t>
  </si>
  <si>
    <t>1.4.7</t>
  </si>
  <si>
    <t>1.4.8</t>
  </si>
  <si>
    <t>1.4.9</t>
  </si>
  <si>
    <t>98557</t>
  </si>
  <si>
    <t>IMPERMEABILIZAÇÃO DE SUPERFÍCIE COM EMULSÃO ASFÁLTICA, 2 DEMÃOS. AF_09/2023</t>
  </si>
  <si>
    <t>1.4.10</t>
  </si>
  <si>
    <t>ATERRO APILOADO, COM PLACA VIBRATÓRIA. AF_08/2023</t>
  </si>
  <si>
    <t>2.1.1</t>
  </si>
  <si>
    <t>92762</t>
  </si>
  <si>
    <t>ARMAÇÃO DE PILAR OU VIGA DE ESTRUTURA CONVENCIONAL DE CONCRETO ARMADO UTILIZANDO AÇO CA-50 DE 10,0 MM - MONTAGEM. AF_06/2022</t>
  </si>
  <si>
    <t>2.1.2</t>
  </si>
  <si>
    <t>92761</t>
  </si>
  <si>
    <t>ARMAÇÃO DE PILAR OU VIGA DE ESTRUTURA CONVENCIONAL DE CONCRETO ARMADO UTILIZANDO AÇO CA-50 DE 8,0 MM - MONTAGEM. AF_06/2022</t>
  </si>
  <si>
    <t>2.1.3</t>
  </si>
  <si>
    <t>92759</t>
  </si>
  <si>
    <t>ARMAÇÃO DE PILAR OU VIGA DE ESTRUTURA CONVENCIONAL DE CONCRETO ARMADO UTILIZANDO AÇO CA-60 DE 5,0 MM - MONTAGEM. AF_06/2022</t>
  </si>
  <si>
    <t>2.1.4</t>
  </si>
  <si>
    <t>92467 AJUSTADA</t>
  </si>
  <si>
    <t>MONTAGEM E DESMONTAGEM DE FÔRMA DE VIGA, PÉ-DIREITO SIMPLES, EM CHAPA DE MADEIRA PLASTIFICADA, 10 UTILIZAÇÕES.</t>
  </si>
  <si>
    <t>2.1.5</t>
  </si>
  <si>
    <t>2.1.6</t>
  </si>
  <si>
    <t>2.2.1</t>
  </si>
  <si>
    <t>2.2.2</t>
  </si>
  <si>
    <t>2.2.3</t>
  </si>
  <si>
    <t>92443</t>
  </si>
  <si>
    <t>MONTAGEM E DESMONTAGEM DE FÔRMA DE PILARES RETANGULARES E ESTRUTURAS SIMILARES, PÉ-DIREITO SIMPLES, EM CHAPA DE MADEIRA COMPENSADA PLASTIFICADA, 18 UTILIZAÇÕES. AF_09/2020</t>
  </si>
  <si>
    <t>2.2.4</t>
  </si>
  <si>
    <t>2.2.5</t>
  </si>
  <si>
    <t>2.3.1</t>
  </si>
  <si>
    <t>2.3.2</t>
  </si>
  <si>
    <t>92760</t>
  </si>
  <si>
    <t>ARMAÇÃO DE PILAR OU VIGA DE ESTRUTURA CONVENCIONAL DE CONCRETO ARMADO UTILIZANDO AÇO CA-50 DE 6,3 MM - MONTAGEM. AF_06/2022</t>
  </si>
  <si>
    <t>2.3.3</t>
  </si>
  <si>
    <t>2.3.4</t>
  </si>
  <si>
    <t>2.3.5</t>
  </si>
  <si>
    <t>2.3.6</t>
  </si>
  <si>
    <t>2.4.1</t>
  </si>
  <si>
    <t>105022</t>
  </si>
  <si>
    <t>VERGA PRÉ-MOLDADA COM ATÉ 1,5 M DE VÃO, ESPESSURA DE *10* CM. AF_03/2024</t>
  </si>
  <si>
    <t>2.4.2</t>
  </si>
  <si>
    <t>105028</t>
  </si>
  <si>
    <t>CONTRAVERGA PRÉ-MOLDADA, ESPESSURA DE *10* CM. AF_03/2024</t>
  </si>
  <si>
    <t>2.5.1</t>
  </si>
  <si>
    <t>101952</t>
  </si>
  <si>
    <t>LAJE PRÉ-MOLDADA UNIDIRECIONAL, BIAPOIADA, ENCHIMENTO EM EPS, VIGOTA TRELIÇADA, ALTURA TOTAL DA LAJE (ENCHIMENTO+CAPA) = (12+4). AF_11/2020_PA</t>
  </si>
  <si>
    <t>3.1.1</t>
  </si>
  <si>
    <t>103356</t>
  </si>
  <si>
    <t>ALVENARIA DE VEDAÇÃO DE BLOCOS CERÂMICOS FURADOS NA HORIZONTAL DE 9X19X29 CM (ESPESSURA 9 CM) E ARGAMASSA DE ASSENTAMENTO COM PREPARO EM BETONEIRA. AF_12/2021</t>
  </si>
  <si>
    <t>3.1.2</t>
  </si>
  <si>
    <t>ALVENARIA DE VEDAÇÃO DE BLOCOS CERÂMICOS FURADOS NA HORIZONTAL DE 9X19X29 CM (ESPESSURA 9 CM) E ARGAMASSA DE ASSENTAMENTO COM PREPARO EM BETONEIRA. AF_12/2021 (PAREDES DE OITÃO E FECHAMENTOS LATERAIS)</t>
  </si>
  <si>
    <t>3.2.1</t>
  </si>
  <si>
    <t>94569</t>
  </si>
  <si>
    <t>3.2.2</t>
  </si>
  <si>
    <t>94570</t>
  </si>
  <si>
    <t>3.2.3</t>
  </si>
  <si>
    <t>CP-91341-24295372</t>
  </si>
  <si>
    <t>ALÇAPÃO EM ALUMÍNIO DE ABRIR TIPO VENEZIANA COM GUARNIÇÃO, FIXAÇÃO COM PARAFUSOS - FORNECIMENTO E INSTALAÇÃO. AF_12/2019</t>
  </si>
  <si>
    <t>3.2.4</t>
  </si>
  <si>
    <t>94805</t>
  </si>
  <si>
    <t>PORTA DE ALUMÍNIO DE ABRIR PARA VIDRO SEM GUARNIÇÃO, 87X210CM, FIXAÇÃO COM PARAFUSOS, INCLUSIVE VIDROS - FORNECIMENTO E INSTALAÇÃO. AF_12/2019</t>
  </si>
  <si>
    <t>UN</t>
  </si>
  <si>
    <t>3.3.1</t>
  </si>
  <si>
    <t>91314</t>
  </si>
  <si>
    <t>KIT DE PORTA DE MADEIRA PARA PINTURA, SEMI-OCA (LEVE OU MÉDIA), PADRÃO POPULAR, 80X210CM, ESPESSURA DE 3,5CM, ITENS INCLUSOS: DOBRADIÇAS, MONTAGEM E INSTALAÇÃO DO BATENTE, FECHADURA COM EXECUÇÃO DO FURO - FORNECIMENTO E INSTALAÇÃO. AF_12/2019</t>
  </si>
  <si>
    <t>3.3.2</t>
  </si>
  <si>
    <t>100694</t>
  </si>
  <si>
    <t>KIT DE PORTA DE MADEIRA TIPO MEXICANA, MACIÇA (PESADA OU SUPERPESADA), PADRÃO POPULAR, 80X210CM, ESPESSURA DE 3,5CM, ITENS INCLUSOS: DOBRADIÇAS, MONTAGEM E INSTALAÇÃO DE BATENTE, FECHADURA COM EXECUÇÃO DO FURO - FORNECIMENTO E INSTALAÇÃO. AF_12/2019</t>
  </si>
  <si>
    <t>4.1.1</t>
  </si>
  <si>
    <t>92548</t>
  </si>
  <si>
    <t>FABRICAÇÃO E INSTALAÇÃO DE TESOURA INTEIRA EM MADEIRA NÃO APARELHADA, VÃO DE 6 M, PARA TELHA CERÂMICA OU DE CONCRETO, INCLUSO IÇAMENTO. AF_07/2019</t>
  </si>
  <si>
    <t>4.1.2</t>
  </si>
  <si>
    <t>92545</t>
  </si>
  <si>
    <t>FABRICAÇÃO E INSTALAÇÃO DE TESOURA INTEIRA EM MADEIRA NÃO APARELHADA, VÃO DE 3 M, PARA TELHA CERÂMICA OU DE CONCRETO, INCLUSO IÇAMENTO. AF_07/2019</t>
  </si>
  <si>
    <t>4.1.3</t>
  </si>
  <si>
    <t>92539</t>
  </si>
  <si>
    <t>TRAMA DE MADEIRA COMPOSTA POR RIPAS, CAIBROS E TERÇAS PARA TELHADOS DE ATÉ 2 ÁGUAS PARA TELHA DE ENCAIXE DE CERÂMICA OU DE CONCRETO, INCLUSO TRANSPORTE VERTICAL. AF_07/2019</t>
  </si>
  <si>
    <t>4.1.4</t>
  </si>
  <si>
    <t>4.1.5</t>
  </si>
  <si>
    <t>94221</t>
  </si>
  <si>
    <t>CUMEEIRA PARA TELHA CERÂMICA EMBOÇADA COM ARGAMASSA TRAÇO 1:2:9 (CIMENTO, CAL E AREIA) PARA TELHADOS COM ATÉ 2 ÁGUAS, INCLUSO TRANSPORTE VERTICAL. AF_07/2019</t>
  </si>
  <si>
    <t>4.1.6</t>
  </si>
  <si>
    <t>94232</t>
  </si>
  <si>
    <t>AMARRAÇÃO DE TELHAS CERÂMICAS OU DE CONCRETO. AF_07/2019</t>
  </si>
  <si>
    <t>4.1.7</t>
  </si>
  <si>
    <t>COMP-16113491</t>
  </si>
  <si>
    <t>TABEIRA DE MADEIRA LEI, 1A QUALIDADE, 1"X 6" PARA BEIRAL DE TELHADO.</t>
  </si>
  <si>
    <t>4.1.8</t>
  </si>
  <si>
    <t>COMP-49767849</t>
  </si>
  <si>
    <t>TABEIRA DE MADEIRA LEI, 1A QUALIDADE, 1"X 8" PARA BEIRAL DE TELHADO.</t>
  </si>
  <si>
    <t>4.2.1</t>
  </si>
  <si>
    <t>IMPERMEABILIZAÇÃO PAREDES INTERNAS</t>
  </si>
  <si>
    <t>4.2.1.1</t>
  </si>
  <si>
    <t>98555</t>
  </si>
  <si>
    <t>IMPERMEABILIZAÇÃO DE SUPERFÍCIE COM ARGAMASSA POLIMÉRICA / MEMBRANA ACRÍLICA, 3 DEMÃOS. AF_09/2023</t>
  </si>
  <si>
    <t>4.2.2</t>
  </si>
  <si>
    <t>IMPERMEABILIZAÇÃO PAREDES EXTERNAS</t>
  </si>
  <si>
    <t>4.2.2.1</t>
  </si>
  <si>
    <t>4.2.3</t>
  </si>
  <si>
    <t>PROTEÇÃO ESTRUTURA DO TELHADO</t>
  </si>
  <si>
    <t>4.2.3.1</t>
  </si>
  <si>
    <t>102233</t>
  </si>
  <si>
    <t>PINTURA IMUNIZANTE PARA MADEIRA, 1 DEMÃO. AF_01/2021</t>
  </si>
  <si>
    <t>4.2.3.2</t>
  </si>
  <si>
    <t>C5205</t>
  </si>
  <si>
    <t>RUFO EM CHAPA DE AÇO GALVANIZADO NUMERO 26, CORTE DE 18CM, INCLUSO TRANSPORTE VERTICAL.</t>
  </si>
  <si>
    <t>5.1.1</t>
  </si>
  <si>
    <t>87879</t>
  </si>
  <si>
    <t>CHAPISCO APLICADO EM ALVENARIAS E ESTRUTURAS DE CONCRETO INTERNAS, COM COLHER DE PEDREIRO. ARGAMASSA TRAÇO 1:3 COM PREPARO EM BETONEIRA 400L. AF_06/2014</t>
  </si>
  <si>
    <t>5.1.2</t>
  </si>
  <si>
    <t>87529</t>
  </si>
  <si>
    <t>MASSA ÚNICA, EM ARGAMASSA TRAÇO 1:2:8, PREPARO MECÂNICO, APLICADA MANUALMENTE EM PAREDES INTERNAS DE AMBIENTES COM ÁREA ENTRE 5M² E 10M², E = 17,5MM, COM TALISCAS. AF_03/2024</t>
  </si>
  <si>
    <t>5.1.3</t>
  </si>
  <si>
    <t>87882</t>
  </si>
  <si>
    <t>CHAPISCO APLICADO NO TETO OU EM ALVENARIA E ESTRUTURA, COM ROLO PARA TEXTURA ACRÍLICA. ARGAMASSA TRAÇO 1:4 E EMULSÃO POLIMÉRICA (ADESIVO) COM PREPARO EM BETONEIRA 400L. AF_10/2022</t>
  </si>
  <si>
    <t>5.1.4</t>
  </si>
  <si>
    <t>90408</t>
  </si>
  <si>
    <t>MASSA ÚNICA, EM ARGAMASSA TRAÇO 1:2:8, PREPARO MECÂNICO, APLICADA MANUALMENTE EM TETO, E = 10MM, COM TALISCAS. AF_03/2024</t>
  </si>
  <si>
    <t>5.2.1</t>
  </si>
  <si>
    <t>87265</t>
  </si>
  <si>
    <t>REVESTIMENTO CERÂMICO PARA PAREDES INTERNAS COM PLACAS TIPO ESMALTADA DE DIMENSÕES 20X20 CM APLICADAS NA ALTURA INTEIRA DAS PAREDES. AF_02/2023_PE</t>
  </si>
  <si>
    <t>5.2.2</t>
  </si>
  <si>
    <t>87267</t>
  </si>
  <si>
    <t>REVESTIMENTO CERÂMICO PARA PAREDES INTERNAS COM PLACAS TIPO ESMALTADA DE DIMENSÕES 20X20 CM APLICADAS A MEIA ALTURA DAS PAREDES. AF_02/2023_PE</t>
  </si>
  <si>
    <t>5.2.3</t>
  </si>
  <si>
    <t>REVESTIMENTO CERÂMICO PARA PAREDES EXTERNAS COM PLACAS TIPO ESMALTADA DE DIMENSÕES 20X20 CM APLICADAS A MEIA ALTURA DAS PAREDES. AF_02/2023_PE</t>
  </si>
  <si>
    <t>5.3.1</t>
  </si>
  <si>
    <t>87905</t>
  </si>
  <si>
    <t>CHAPISCO APLICADO EM ALVENARIA (COM PRESENÇA DE VÃOS) E ESTRUTURAS DE CONCRETO DE FACHADA, COM COLHER DE PEDREIRO. ARGAMASSA TRAÇO 1:3 COM PREPARO EM BETONEIRA 400L. AF_06/2014</t>
  </si>
  <si>
    <t>5.3.2</t>
  </si>
  <si>
    <t>87775</t>
  </si>
  <si>
    <t>EMBOÇO OU MASSA ÚNICA EM ARGAMASSA TRAÇO 1:2:8, PREPARO MECÂNICO COM BETONEIRA 400 L, APLICADA MANUALMENTE EM PANOS DE FACHADA COM PRESENÇA DE VÃOS, ESPESSURA DE 25 MM. AF_08/2022</t>
  </si>
  <si>
    <t>5.4.1</t>
  </si>
  <si>
    <t>96111</t>
  </si>
  <si>
    <t>FORRO EM RÉGUAS DE PVC, FRISADO, PARA AMBIENTES RESIDENCIAIS, INCLUSIVE ESTRUTURA UNIDIRECIONAL DE FIXAÇÃO. AF_08/2023_PS</t>
  </si>
  <si>
    <t>5.4.2</t>
  </si>
  <si>
    <t>96121</t>
  </si>
  <si>
    <t>ACABAMENTOS PARA FORRO (RODA-FORRO EM PERFIL METÁLICO E PLÁSTICO). AF_08/2023</t>
  </si>
  <si>
    <t>5.5.1</t>
  </si>
  <si>
    <t>PINTURA INTERNA</t>
  </si>
  <si>
    <t>5.5.1.1</t>
  </si>
  <si>
    <t>88495</t>
  </si>
  <si>
    <t>EMASSAMENTO COM MASSA LÁTEX, APLICAÇÃO EM PAREDE, UMA DEMÃO, LIXAMENTO MANUAL. AF_04/2023</t>
  </si>
  <si>
    <t>5.5.1.2</t>
  </si>
  <si>
    <t>104642</t>
  </si>
  <si>
    <t>PINTURA LÁTEX ACRÍLICA STANDARD, APLICAÇÃO MANUAL EM PAREDES, DUAS DEMÃOS. AF_04/2023</t>
  </si>
  <si>
    <t>5.5.1.3</t>
  </si>
  <si>
    <t>88494</t>
  </si>
  <si>
    <t>EMASSAMENTO COM MASSA LÁTEX, APLICAÇÃO EM TETO, UMA DEMÃO, LIXAMENTO MANUAL. AF_04/2023</t>
  </si>
  <si>
    <t>5.5.1.4</t>
  </si>
  <si>
    <t>104640</t>
  </si>
  <si>
    <t>PINTURA LÁTEX ACRÍLICA STANDARD, APLICAÇÃO MANUAL EM TETO, DUAS DEMÃOS. AF_04/2023</t>
  </si>
  <si>
    <t>5.5.2</t>
  </si>
  <si>
    <t>PINTURA EXTERNA</t>
  </si>
  <si>
    <t>5.5.2.1</t>
  </si>
  <si>
    <t>88485</t>
  </si>
  <si>
    <t>FUNDO SELADOR ACRÍLICO, APLICAÇÃO MANUAL EM PAREDE, UMA DEMÃO. AF_04/2023</t>
  </si>
  <si>
    <t>5.5.2.2</t>
  </si>
  <si>
    <t>95305</t>
  </si>
  <si>
    <t>TEXTURA ACRÍLICA, APLICAÇÃO MANUAL EM PAREDE, UMA DEMÃO. AF_04/2023</t>
  </si>
  <si>
    <t>5.5.3</t>
  </si>
  <si>
    <t>PINTURA EM MADEIRA (PORTAS E TABEIRAS)</t>
  </si>
  <si>
    <t>5.5.3.1</t>
  </si>
  <si>
    <t>102220</t>
  </si>
  <si>
    <t>PINTURA TINTA DE ACABAMENTO (PIGMENTADA) ESMALTE SINTÉTICO BRILHANTE EM MADEIRA, 2 DEMÃOS. AF_01/2021</t>
  </si>
  <si>
    <t>6.1.1</t>
  </si>
  <si>
    <t>96622</t>
  </si>
  <si>
    <t>LASTRO COM MATERIAL GRANULAR, APLICADO EM PISOS OU LAJES SOBRE SOLO, ESPESSURA DE *5 CM*. AF_01/2024 (CALÇADA)</t>
  </si>
  <si>
    <t>6.1.2</t>
  </si>
  <si>
    <t>94990</t>
  </si>
  <si>
    <t>EXECUÇÃO DE PASSEIO (CALÇADA) OU PISO DE CONCRETO COM CONCRETO MOLDADO IN LOCO, FEITO EM OBRA, ACABAMENTO CONVENCIONAL, NÃO ARMADO. AF_08/2022</t>
  </si>
  <si>
    <t>6.2.1</t>
  </si>
  <si>
    <t>LASTRO COM MATERIAL GRANULAR, APLICADO EM PISOS OU LAJES SOBRE SOLO, ESPESSURA DE *5 CM*. AF_01/2024</t>
  </si>
  <si>
    <t>6.2.2</t>
  </si>
  <si>
    <t>95241</t>
  </si>
  <si>
    <t>LASTRO DE CONCRETO MAGRO, APLICADO EM PISOS, LAJES SOBRE SOLO OU RADIERS, ESPESSURA DE 5 CM. AF_01/2024</t>
  </si>
  <si>
    <t>6.2.3</t>
  </si>
  <si>
    <t>87620</t>
  </si>
  <si>
    <t>CONTRAPISO EM ARGAMASSA TRAÇO 1:4 (CIMENTO E AREIA), PREPARO MECÂNICO COM BETONEIRA 400 L, APLICADO EM ÁREAS SECAS SOBRE LAJE, ADERIDO, ACABAMENTO NÃO REFORÇADO, ESPESSURA 2CM. AF_07/2021</t>
  </si>
  <si>
    <t>6.2.4</t>
  </si>
  <si>
    <t>87248</t>
  </si>
  <si>
    <t>REVESTIMENTO CERÂMICO PARA PISO COM PLACAS TIPO ESMALTADA DE DIMENSÕES 35X35 CM APLICADA EM AMBIENTES DE ÁREA MAIOR QUE 10 M2. AF_02/2023_PE</t>
  </si>
  <si>
    <t>6.3.1</t>
  </si>
  <si>
    <t>88648</t>
  </si>
  <si>
    <t>RODAPÉ CERÂMICO DE 7CM DE ALTURA COM PLACAS TIPO ESMALTADA EXTRA DE DIMENSÕES 35X35CM. AF_06/2014</t>
  </si>
  <si>
    <t>6.3.2</t>
  </si>
  <si>
    <t>98689</t>
  </si>
  <si>
    <t>SOLEIRA EM GRANITO, LARGURA 15 CM, ESPESSURA 2,0 CM. AF_09/2020</t>
  </si>
  <si>
    <t>6.3.3</t>
  </si>
  <si>
    <t>101965</t>
  </si>
  <si>
    <t>7.1.1</t>
  </si>
  <si>
    <t>TUBULAÇÃO ELÉTRICA</t>
  </si>
  <si>
    <t>7.1.1.1</t>
  </si>
  <si>
    <t>91941</t>
  </si>
  <si>
    <t>CAIXA RETANGULAR 4" X 2" BAIXA (0,30 M DO PISO), PVC, INSTALADA EM PAREDE - FORNECIMENTO E INSTALAÇÃO. AF_03/2023</t>
  </si>
  <si>
    <t>7.1.1.2</t>
  </si>
  <si>
    <t>91940</t>
  </si>
  <si>
    <t>CAIXA RETANGULAR 4" X 2" MÉDIA (1,30 M DO PISO), PVC, INSTALADA EM PAREDE - FORNECIMENTO E INSTALAÇÃO. AF_03/2023</t>
  </si>
  <si>
    <t>7.1.1.3</t>
  </si>
  <si>
    <t>91939</t>
  </si>
  <si>
    <t>CAIXA RETANGULAR 4" X 2" ALTA (2,00 M DO PISO), PVC, INSTALADA EM PAREDE - FORNECIMENTO E INSTALAÇÃO. AF_03/2023</t>
  </si>
  <si>
    <t>7.1.1.4</t>
  </si>
  <si>
    <t>91936</t>
  </si>
  <si>
    <t>CAIXA OCTOGONAL 4" X 4", PVC, INSTALADA EM LAJE - FORNECIMENTO E INSTALAÇÃO. AF_03/2023</t>
  </si>
  <si>
    <t>7.1.1.5</t>
  </si>
  <si>
    <t>91845</t>
  </si>
  <si>
    <t>ELETRODUTO FLEXÍVEL CORRUGADO REFORÇADO, PVC, DN 25 MM (3/4"), PARA CIRCUITOS TERMINAIS, INSTALADO EM LAJE - FORNECIMENTO E INSTALAÇÃO. AF_03/2023</t>
  </si>
  <si>
    <t>7.1.1.6</t>
  </si>
  <si>
    <t>101879</t>
  </si>
  <si>
    <t>QUADRO DE DISTRIBUIÇÃO DE ENERGIA EM PVC, DE EMBUTIR, COM BARRAMENTO BIFÁSICO, PARA 24 DISJUNTORES DIN. FORNECIMENTO E INSTALAÇÃO. AF_10/2020</t>
  </si>
  <si>
    <t>7.1.1.7</t>
  </si>
  <si>
    <t>97881</t>
  </si>
  <si>
    <t>CAIXA ENTERRADA ELÉTRICA RETANGULAR, EM CONCRETO PRÉ-MOLDADO, FUNDO COM BRITA, DIMENSÕES INTERNAS: 0,3X0,3X0,3 M. AF_12/2020</t>
  </si>
  <si>
    <t>7.1.2</t>
  </si>
  <si>
    <t>FIAÇÃO ELÉTRICA</t>
  </si>
  <si>
    <t>7.1.2.1</t>
  </si>
  <si>
    <t>91926</t>
  </si>
  <si>
    <t>CABO DE COBRE FLEXÍVEL ISOLADO, 2,5 MM², ANTI-CHAMA 450/750 V, PARA CIRCUITOS TERMINAIS - FORNECIMENTO E INSTALAÇÃO. AF_03/2023</t>
  </si>
  <si>
    <t>7.1.2.2</t>
  </si>
  <si>
    <t>91928</t>
  </si>
  <si>
    <t>CABO DE COBRE FLEXÍVEL ISOLADO, 4 MM², ANTI-CHAMA 450/750 V, PARA CIRCUITOS TERMINAIS - FORNECIMENTO E INSTALAÇÃO. AF_03/2023</t>
  </si>
  <si>
    <t>7.1.2.3</t>
  </si>
  <si>
    <t>91930</t>
  </si>
  <si>
    <t>CABO DE COBRE FLEXÍVEL ISOLADO, 6 MM², ANTI-CHAMA 450/750 V, PARA CIRCUITOS TERMINAIS - FORNECIMENTO E INSTALAÇÃO. AF_03/2023</t>
  </si>
  <si>
    <t>7.1.2.4</t>
  </si>
  <si>
    <t>92979</t>
  </si>
  <si>
    <t>CABO DE COBRE FLEXÍVEL ISOLADO, 10 MM², ANTI-CHAMA 450/750 V, PARA DISTRIBUIÇÃO - FORNECIMENTO E INSTALAÇÃO. AF_10/2020</t>
  </si>
  <si>
    <t>7.1.2.5</t>
  </si>
  <si>
    <t>00001535</t>
  </si>
  <si>
    <t>TERMINAL METALICO A PRESSAO PARA 1 CABO DE 6 A 10 MM2, COM 1 FURO DE FIXACAO</t>
  </si>
  <si>
    <t>7.1.2.6</t>
  </si>
  <si>
    <t>93653</t>
  </si>
  <si>
    <t>DISJUNTOR MONOPOLAR TIPO DIN, CORRENTE NOMINAL DE 10A - FORNECIMENTO E INSTALAÇÃO. AF_10/2020</t>
  </si>
  <si>
    <t>7.1.2.7</t>
  </si>
  <si>
    <t>93654</t>
  </si>
  <si>
    <t>DISJUNTOR MONOPOLAR TIPO DIN, CORRENTE NOMINAL DE 16A - FORNECIMENTO E INSTALAÇÃO. AF_10/2020</t>
  </si>
  <si>
    <t>7.1.2.8</t>
  </si>
  <si>
    <t>93664</t>
  </si>
  <si>
    <t>DISJUNTOR BIPOLAR TIPO DIN, CORRENTE NOMINAL DE 32A - FORNECIMENTO E INSTALAÇÃO. AF_10/2020</t>
  </si>
  <si>
    <t>7.1.2.9</t>
  </si>
  <si>
    <t>DR 40A TETRAPOLAR</t>
  </si>
  <si>
    <t>SINAPI PR</t>
  </si>
  <si>
    <t>DISPOSITIVO OU INTERRUPTOR DE PROTEÇÃO DIFERENCIAL RESIDUAL TETRAPOLAR 40A, SENSIB. 30MA. FORNECIMENTO E INSTALAÇÃO.</t>
  </si>
  <si>
    <t>7.1.2.10</t>
  </si>
  <si>
    <t>DR 40A BIPOLAR</t>
  </si>
  <si>
    <t>DISPOSITIVO OU INTERRUPTOR DE PROTEÇÃO DIFERENCIAL RESIDUAL BIPOLAR 40A, SENSIB. 30MA. FORNECIMENTO E INSTALAÇÃO.</t>
  </si>
  <si>
    <t>7.1.2.11</t>
  </si>
  <si>
    <t>COM-84333961</t>
  </si>
  <si>
    <t>DISPOSITIVO DPS CLASSE II, 1 POLO, TENSAO MAXIMA DE 175 V, CORRENTE MAXIMA DE *8* KA (TIPO AC). FORNECIMENTO E INSTALAÇÃO</t>
  </si>
  <si>
    <t>7.1.3</t>
  </si>
  <si>
    <t>ACESSÓRIOS ELÉTRICOS</t>
  </si>
  <si>
    <t>7.1.3.1</t>
  </si>
  <si>
    <t>7.1.3.2</t>
  </si>
  <si>
    <t>97607</t>
  </si>
  <si>
    <t>LUMINÁRIA ARANDELA TIPO TARTARUGA, DE SOBREPOR, COM 1 LÂMPADA LED DE 6 W, SEM REATOR - FORNECIMENTO E INSTALAÇÃO. AF_09/2024</t>
  </si>
  <si>
    <t>7.1.3.3</t>
  </si>
  <si>
    <t>91953</t>
  </si>
  <si>
    <t>INTERRUPTOR SIMPLES (1 MÓDULO), 10A/250V, INCLUINDO SUPORTE E PLACA - FORNECIMENTO E INSTALAÇÃO. AF_03/2023</t>
  </si>
  <si>
    <t>7.1.3.4</t>
  </si>
  <si>
    <t>91965</t>
  </si>
  <si>
    <t>INTERRUPTOR SIMPLES (2 MÓDULOS) COM INTERRUPTOR PARALELO (1 MÓDULO), 10A/250V, INCLUINDO SUPORTE E PLACA - FORNECIMENTO E INSTALAÇÃO. AF_03/2023</t>
  </si>
  <si>
    <t>7.1.3.5</t>
  </si>
  <si>
    <t>91957</t>
  </si>
  <si>
    <t>INTERRUPTOR SIMPLES (1 MÓDULO) COM INTERRUPTOR PARALELO (1 MÓDULO), 10A/250V, INCLUINDO SUPORTE E PLACA - FORNECIMENTO E INSTALAÇÃO. AF_03/2023</t>
  </si>
  <si>
    <t>7.1.3.6</t>
  </si>
  <si>
    <t>92023</t>
  </si>
  <si>
    <t>INTERRUPTOR SIMPLES (1 MÓDULO) COM 1 TOMADA DE EMBUTIR 2P+T 10 A, INCLUINDO SUPORTE E PLACA - FORNECIMENTO E INSTALAÇÃO. AF_12/2015</t>
  </si>
  <si>
    <t>7.1.3.7</t>
  </si>
  <si>
    <t>92027</t>
  </si>
  <si>
    <t>INTERRUPTOR SIMPLES (2 MÓDULOS) COM 1 TOMADA DE EMBUTIR 2P+T 10 A, INCLUINDO SUPORTE E PLACA - FORNECIMENTO E INSTALAÇÃO. AF_03/2023</t>
  </si>
  <si>
    <t>7.1.3.8</t>
  </si>
  <si>
    <t>92000</t>
  </si>
  <si>
    <t>TOMADA BAIXA DE EMBUTIR (1 MÓDULO), 2P+T 10 A, INCLUINDO SUPORTE E PLACA - FORNECIMENTO E INSTALAÇÃO. AF_03/2023</t>
  </si>
  <si>
    <t>7.1.3.9</t>
  </si>
  <si>
    <t>91996</t>
  </si>
  <si>
    <t>TOMADA MÉDIA DE EMBUTIR (1 MÓDULO), 2P+T 10 A, INCLUINDO SUPORTE E PLACA - FORNECIMENTO E INSTALAÇÃO. AF_03/2023</t>
  </si>
  <si>
    <t>7.1.3.10</t>
  </si>
  <si>
    <t>92004</t>
  </si>
  <si>
    <t>TOMADA MÉDIA DE EMBUTIR (2 MÓDULOS), 2P+T 10 A, INCLUINDO SUPORTE E PLACA - FORNECIMENTO E INSTALAÇÃO. AF_03/2023</t>
  </si>
  <si>
    <t>7.1.3.11</t>
  </si>
  <si>
    <t>91993</t>
  </si>
  <si>
    <t>TOMADA ALTA DE EMBUTIR (1 MÓDULO), 2P+T 20 A, INCLUINDO SUPORTE E PLACA - FORNECIMENTO E INSTALAÇÃO. AF_03/2023</t>
  </si>
  <si>
    <t>7.1.3.12</t>
  </si>
  <si>
    <t>91985</t>
  </si>
  <si>
    <t>INTERRUPTOR PULSADOR CAMPAINHA (1 MÓDULO), 10A/250V, INCLUINDO SUPORTE E PLACA - FORNECIMENTO E INSTALAÇÃO. AF_03/2023</t>
  </si>
  <si>
    <t>7.1.3.13</t>
  </si>
  <si>
    <t>91987</t>
  </si>
  <si>
    <t>CAMPAINHA CIGARRA (1 MÓDULO), 10A/250V, INCLUINDO SUPORTE E PLACA - FORNECIMENTO E INSTALAÇÃO. AF_03/2023</t>
  </si>
  <si>
    <t>7.1.4</t>
  </si>
  <si>
    <t>PONTO DE TELEFONE</t>
  </si>
  <si>
    <t>7.1.4.1</t>
  </si>
  <si>
    <t>91914</t>
  </si>
  <si>
    <t>CURVA 90 GRAUS PARA ELETRODUTO, PVC, ROSCÁVEL, DN 25 MM (3/4"), PARA CIRCUITOS TERMINAIS, INSTALADA EM PAREDE - FORNECIMENTO E INSTALAÇÃO. AF_03/2023</t>
  </si>
  <si>
    <t>7.1.4.2</t>
  </si>
  <si>
    <t>91871</t>
  </si>
  <si>
    <t>ELETRODUTO RÍGIDO ROSCÁVEL, PVC, DN 25 MM (3/4"), PARA CIRCUITOS TERMINAIS, INSTALADO EM PAREDE - FORNECIMENTO E INSTALAÇÃO. AF_03/2023</t>
  </si>
  <si>
    <t>7.1.4.3</t>
  </si>
  <si>
    <t>98308</t>
  </si>
  <si>
    <t>TOMADA PARA TELEFONE RJ11 - FORNECIMENTO E INSTALAÇÃO. AF_11/2019</t>
  </si>
  <si>
    <t>7.1.4.4</t>
  </si>
  <si>
    <t>91884</t>
  </si>
  <si>
    <t>LUVA PARA ELETRODUTO, PVC, ROSCÁVEL, DN 25 MM (3/4"), PARA CIRCUITOS TERMINAIS, INSTALADA EM PAREDE - FORNECIMENTO E INSTALAÇÃO. AF_03/2023</t>
  </si>
  <si>
    <t>7.1.4.5</t>
  </si>
  <si>
    <t>7.1.4.6</t>
  </si>
  <si>
    <t>00038092</t>
  </si>
  <si>
    <t>ESPELHO / PLACA DE 1 POSTO 4" X 2", PARA INSTALACAO DE TOMADAS E INTERRUPTORES</t>
  </si>
  <si>
    <t>7.1.4.7</t>
  </si>
  <si>
    <t>7.1.5</t>
  </si>
  <si>
    <t>PONTO PARA ANTENA</t>
  </si>
  <si>
    <t>7.1.5.1</t>
  </si>
  <si>
    <t>7.1.5.2</t>
  </si>
  <si>
    <t>91863</t>
  </si>
  <si>
    <t>ELETRODUTO RÍGIDO ROSCÁVEL, PVC, DN 25 MM (3/4"), PARA CIRCUITOS TERMINAIS, INSTALADO EM FORRO - FORNECIMENTO E INSTALAÇÃO. AF_03/2023</t>
  </si>
  <si>
    <t>7.1.5.3</t>
  </si>
  <si>
    <t>00038084</t>
  </si>
  <si>
    <t>TOMADA PARA ANTENA DE TV, CABO COAXIAL DE 9 MM, CONJUNTO MONTADO PARA EMBUTIR 4" X 2" (PLACA + SUPORTE + MODULO)</t>
  </si>
  <si>
    <t>7.1.6</t>
  </si>
  <si>
    <t>ENTRADA DE ENERGIA PADRÃO CONCESSIONÁRIA</t>
  </si>
  <si>
    <t>7.1.6.1</t>
  </si>
  <si>
    <t>101497</t>
  </si>
  <si>
    <t>ENTRADA DE ENERGIA ELÉTRICA, AÉREA, BIFÁSICA, COM CAIXA DE SOBREPOR, CABO DE 10 MM2 E DISJUNTOR DIN 50A (NÃO INCLUSO O POSTE DE CONCRETO). AF_07/2020_PS</t>
  </si>
  <si>
    <t>7.1.6.2</t>
  </si>
  <si>
    <t>ELE-001</t>
  </si>
  <si>
    <t>SMOP</t>
  </si>
  <si>
    <t>FORNECIMENTO E INSTALAÇÃO DE POSTE DE CONCRETO PADRÃO COPEL H = 7,20 M 100 DAN</t>
  </si>
  <si>
    <t>UD</t>
  </si>
  <si>
    <t>7.2.1</t>
  </si>
  <si>
    <t>TUBULAÇÃO DE ÁGUA</t>
  </si>
  <si>
    <t>7.2.1.1</t>
  </si>
  <si>
    <t>89383</t>
  </si>
  <si>
    <t>7.2.1.2</t>
  </si>
  <si>
    <t>COMP-64195935</t>
  </si>
  <si>
    <t>ADAPTADOR PARA CAIXA D'ÁGUA COM REGISTRO 25MM X 3/4"</t>
  </si>
  <si>
    <t>7.2.1.3</t>
  </si>
  <si>
    <t>COMP-70342484</t>
  </si>
  <si>
    <t>ADAPTADOR PARA CAIXA D'ÁGUA COM REGISTRO 32MM X 1"</t>
  </si>
  <si>
    <t>7.2.1.4</t>
  </si>
  <si>
    <t>94704</t>
  </si>
  <si>
    <t>ADAPTADOR COM FLANGE E ANEL DE VEDAÇÃO, PVC, SOLDÁVEL, DN 32 MM X 1 , INSTALADO EM RESERVAÇÃO DE ÁGUA DE EDIFICAÇÃO QUE POSSUA RESERVATÓRIO DE FIBRA/FIBROCIMENTO FORNECIMENTO E INSTALAÇÃO. AF_06/2016</t>
  </si>
  <si>
    <t>7.2.1.5</t>
  </si>
  <si>
    <t>94492</t>
  </si>
  <si>
    <t>ADAPTADOR PARA CAIXA D'ÁGUA COM FLANGE, COM REGISTRO, PVC SOLDÁVEL, DN 50 MM - FORNECIMENTO E INSTALAÇÃO. AF_08/2021</t>
  </si>
  <si>
    <t>7.2.1.6</t>
  </si>
  <si>
    <t>102605</t>
  </si>
  <si>
    <t>CAIXA D´ÁGUA EM POLIETILENO, 500 LITROS - FORNECIMENTO E INSTALAÇÃO. AF_06/2021</t>
  </si>
  <si>
    <t>7.2.1.7</t>
  </si>
  <si>
    <t>90373</t>
  </si>
  <si>
    <t>JOELHO 90 GRAUS COM BUCHA DE LATÃO, PVC, SOLDÁVEL, DN 25MM, X 1/2 INSTALADO EM RAMAL OU SUB-RAMAL DE ÁGUA - FORNECIMENTO E INSTALAÇÃO. AF_06/2022</t>
  </si>
  <si>
    <t>7.2.1.8</t>
  </si>
  <si>
    <t>89366</t>
  </si>
  <si>
    <t>JOELHO 90 GRAUS COM BUCHA DE LATÃO, PVC, SOLDÁVEL, DN 25MM, X 3/4 INSTALADO EM RAMAL OU SUB-RAMAL DE ÁGUA - FORNECIMENTO E INSTALAÇÃO. AF_06/2022</t>
  </si>
  <si>
    <t>7.2.1.9</t>
  </si>
  <si>
    <t>89362</t>
  </si>
  <si>
    <t>JOELHO 90 GRAUS, PVC, SOLDÁVEL, DN 25MM, INSTALADO EM RAMAL OU SUB-RAMAL DE ÁGUA - FORNECIMENTO E INSTALAÇÃO. AF_06/2022</t>
  </si>
  <si>
    <t>7.2.1.10</t>
  </si>
  <si>
    <t>89367</t>
  </si>
  <si>
    <t>JOELHO 90 GRAUS, PVC, SOLDÁVEL, DN 32MM, INSTALADO EM RAMAL OU SUB-RAMAL DE ÁGUA - FORNECIMENTO E INSTALAÇÃO. AF_06/2022</t>
  </si>
  <si>
    <t>7.2.1.11</t>
  </si>
  <si>
    <t>103984</t>
  </si>
  <si>
    <t>JOELHO 90 GRAUS, PVC, SOLDÁVEL, DN 50MM, INSTALADO EM RAMAL DE DISTRIBUIÇÃO DE ÁGUA - FORNECIMENTO E INSTALAÇÃO. AF_06/2022</t>
  </si>
  <si>
    <t>7.2.1.12</t>
  </si>
  <si>
    <t>103999</t>
  </si>
  <si>
    <t>BUCHA DE REDUÇÃO, LONGA, PVC, SOLDÁVEL, DN 50 X 25 MM, INSTALADO EM RAMAL DE DISTRIBUIÇÃO DE ÁGUA - FORNECIMENTO E INSTALAÇÃO. AF_06/2022</t>
  </si>
  <si>
    <t>7.2.1.13</t>
  </si>
  <si>
    <t>89378</t>
  </si>
  <si>
    <t>LUVA, PVC, SOLDÁVEL, DN 25MM, INSTALADO EM RAMAL OU SUB-RAMAL DE ÁGUA - FORNECIMENTO E INSTALAÇÃO. AF_06/2022</t>
  </si>
  <si>
    <t>7.2.1.14</t>
  </si>
  <si>
    <t>89385</t>
  </si>
  <si>
    <t>7.2.1.15</t>
  </si>
  <si>
    <t>89987</t>
  </si>
  <si>
    <t>REGISTRO DE GAVETA BRUTO, LATÃO, ROSCÁVEL, 3/4", COM ACABAMENTO E CANOPLA CROMADOS - FORNECIMENTO E INSTALAÇÃO. AF_08/2021</t>
  </si>
  <si>
    <t>7.2.1.16</t>
  </si>
  <si>
    <t>89985</t>
  </si>
  <si>
    <t>REGISTRO DE PRESSÃO BRUTO, LATÃO, ROSCÁVEL, 3/4", COM ACABAMENTO E CANOPLA CROMADOS - FORNECIMENTO E INSTALAÇÃO. AF_08/2021</t>
  </si>
  <si>
    <t>7.2.1.17</t>
  </si>
  <si>
    <t>74144/2C1</t>
  </si>
  <si>
    <t>SUPORTE APOIO CAIXA D'ÁGUA BARROTES MADEIRA DE 1,5M X 1,80M.</t>
  </si>
  <si>
    <t>7.2.1.18</t>
  </si>
  <si>
    <t>89395</t>
  </si>
  <si>
    <t>TE, PVC, SOLDÁVEL, DN 25MM, INSTALADO EM RAMAL OU SUB-RAMAL DE ÁGUA - FORNECIMENTO E INSTALAÇÃO. AF_06/2022</t>
  </si>
  <si>
    <t>7.2.1.19</t>
  </si>
  <si>
    <t>94690</t>
  </si>
  <si>
    <t>TÊ, PVC, SOLDÁVEL, DN 32 MM INSTALADO EM RESERVAÇÃO DE ÁGUA DE EDIFICAÇÃO QUE POSSUA RESERVATÓRIO DE FIBRA/FIBROCIMENTO FORNECIMENTO E INSTALAÇÃO. AF_06/2016</t>
  </si>
  <si>
    <t>7.2.1.20</t>
  </si>
  <si>
    <t>104006</t>
  </si>
  <si>
    <t>TÊ DE REDUÇÃO, PVC, SOLDÁVEL, DN 50MM X 25MM, INSTALADO EM RAMAL DE DISTRIBUIÇÃO DE ÁGUA - FORNECIMENTO E INSTALAÇÃO. AF_06/2022</t>
  </si>
  <si>
    <t>7.2.1.21</t>
  </si>
  <si>
    <t>94796</t>
  </si>
  <si>
    <t>TORNEIRA DE BOIA PARA CAIXA D'ÁGUA, ROSCÁVEL, 3/4" - FORNECIMENTO E INSTALAÇÃO. AF_08/2021</t>
  </si>
  <si>
    <t>7.2.1.22</t>
  </si>
  <si>
    <t>89356</t>
  </si>
  <si>
    <t>TUBO, PVC, SOLDÁVEL, DE 25MM, INSTALADO EM RAMAL OU SUB-RAMAL DE ÁGUA - FORNECIMENTO E INSTALAÇÃO. AF_06/2022</t>
  </si>
  <si>
    <t>7.2.1.23</t>
  </si>
  <si>
    <t>94649</t>
  </si>
  <si>
    <t>TUBO, PVC, SOLDÁVEL, DN 32 MM, INSTALADO EM RESERVAÇÃO DE ÁGUA DE EDIFICAÇÃO QUE POSSUA RESERVATÓRIO DE FIBRA/FIBROCIMENTO FORNECIMENTO E INSTALAÇÃO. AF_06/2016</t>
  </si>
  <si>
    <t>7.2.1.24</t>
  </si>
  <si>
    <t>94651</t>
  </si>
  <si>
    <t>TUBO, PVC, SOLDÁVEL, DN 50 MM, INSTALADO EM RESERVAÇÃO DE ÁGUA DE EDIFICAÇÃO QUE POSSUA RESERVATÓRIO DE FIBRA/FIBROCIMENTO FORNECIMENTO E INSTALAÇÃO. AF_06/2016</t>
  </si>
  <si>
    <t>7.2.1.25</t>
  </si>
  <si>
    <t>95675</t>
  </si>
  <si>
    <t>HIDRÔMETRO DN 3/4", 5,0 M3/H - FORNECIMENTO E INSTALAÇÃO. AF_03/2024</t>
  </si>
  <si>
    <t>7.2.2</t>
  </si>
  <si>
    <t>7.2.2.1</t>
  </si>
  <si>
    <t>C8701</t>
  </si>
  <si>
    <t>ABRIGO PARA GÁS (0,80X0,75X0,70) M, CONFORME PROJETO</t>
  </si>
  <si>
    <t>7.2.2.2</t>
  </si>
  <si>
    <t>103029</t>
  </si>
  <si>
    <t>REGISTRO OU REGULADOR DE GÁS DE COZINHA - FORNECIMENTO E INSTALAÇÃO. AF_08/2021</t>
  </si>
  <si>
    <t>7.3.1</t>
  </si>
  <si>
    <t>TUBULAÇÃO DE ESGOTO</t>
  </si>
  <si>
    <t>7.3.1.1</t>
  </si>
  <si>
    <t>89546 ADAPTADA</t>
  </si>
  <si>
    <t>BUCHA DE REDUÇÃO DE PVC, SOLDÁVEL, LONGA, 50 X 40 MM, PARA ESGOTO PREDIAL</t>
  </si>
  <si>
    <t>7.3.1.2</t>
  </si>
  <si>
    <t>97896</t>
  </si>
  <si>
    <t>CAIXA ENTERRADA HIDRÁULICA RETANGULAR, EM CONCRETO PRÉ-MOLDADO, DIMENSÕES INTERNAS: 0,4X0,4X0,4 M. AF_12/2020</t>
  </si>
  <si>
    <t>7.3.1.3</t>
  </si>
  <si>
    <t>98102</t>
  </si>
  <si>
    <t>CAIXA DE GORDURA SIMPLES, CIRCULAR, EM CONCRETO PRÉ-MOLDADO, DIÂMETRO INTERNO = 0,4 M, ALTURA INTERNA = 0,4 M. AF_12/2020</t>
  </si>
  <si>
    <t>7.3.1.4</t>
  </si>
  <si>
    <t>89707</t>
  </si>
  <si>
    <t>CAIXA SIFONADA, PVC, DN 100 X 100 X 50 MM, JUNTA ELÁSTICA, FORNECIDA E INSTALADA EM RAMAL DE DESCARGA OU EM RAMAL DE ESGOTO SANITÁRIO. AF_08/2022</t>
  </si>
  <si>
    <t>7.3.1.5</t>
  </si>
  <si>
    <t>89708</t>
  </si>
  <si>
    <t>CAIXA SIFONADA, PVC, DN 150 X 185 X 75 MM, JUNTA ELÁSTICA, FORNECIDA E INSTALADA EM RAMAL DE DESCARGA OU EM RAMAL DE ESGOTO SANITÁRIO. AF_08/2022</t>
  </si>
  <si>
    <t>7.3.1.6</t>
  </si>
  <si>
    <t>104084 ADAPTADA</t>
  </si>
  <si>
    <t>CAP PVC, JUNTA ELÁSTICA, 50 MM, PARA COLETOR PREDIAL DE ESGOTO. AF_06/2022</t>
  </si>
  <si>
    <t>7.3.1.7</t>
  </si>
  <si>
    <t>89728</t>
  </si>
  <si>
    <t>CURVA CURTA 90 GRAUS, PVC, SERIE NORMAL, ESGOTO PREDIAL, DN 40 MM, JUNTA SOLDÁVEL, FORNECIDO E INSTALADO EM RAMAL DE DESCARGA OU RAMAL DE ESGOTO SANITÁRIO. AF_08/2022</t>
  </si>
  <si>
    <t>7.3.1.8</t>
  </si>
  <si>
    <t>89748</t>
  </si>
  <si>
    <t>CURVA CURTA 90 GRAUS, PVC, SERIE NORMAL, ESGOTO PREDIAL, DN 100 MM, JUNTA ELÁSTICA, FORNECIDO E INSTALADO EM RAMAL DE DESCARGA OU RAMAL DE ESGOTO SANITÁRIO. AF_08/2022</t>
  </si>
  <si>
    <t>7.3.1.9</t>
  </si>
  <si>
    <t>89726</t>
  </si>
  <si>
    <t>JOELHO 45 GRAUS, PVC, SERIE NORMAL, ESGOTO PREDIAL, DN 40 MM, JUNTA SOLDÁVEL, FORNECIDO E INSTALADO EM RAMAL DE DESCARGA OU RAMAL DE ESGOTO SANITÁRIO. AF_08/2022</t>
  </si>
  <si>
    <t>7.3.1.10</t>
  </si>
  <si>
    <t>89732</t>
  </si>
  <si>
    <t>JOELHO 45 GRAUS, PVC, SERIE NORMAL, ESGOTO PREDIAL, DN 50 MM, JUNTA ELÁSTICA, FORNECIDO E INSTALADO EM RAMAL DE DESCARGA OU RAMAL DE ESGOTO SANITÁRIO. AF_08/2022</t>
  </si>
  <si>
    <t>7.3.1.11</t>
  </si>
  <si>
    <t>89731</t>
  </si>
  <si>
    <t>JOELHO 90 GRAUS, PVC, SERIE NORMAL, ESGOTO PREDIAL, DN 50 MM, JUNTA ELÁSTICA, FORNECIDO E INSTALADO EM RAMAL DE DESCARGA OU RAMAL DE ESGOTO SANITÁRIO. AF_08/2022</t>
  </si>
  <si>
    <t>7.3.1.12</t>
  </si>
  <si>
    <t>89785 ADAPTADA</t>
  </si>
  <si>
    <t>JUNÇÃO SIMPLES, PVC, SERIE NORMAL, ESGOTO PREDIAL, DN 100 X 50 MM, JUNTA ELÁSTICA, FORNECIDO E INSTALADO EM RAMAL DE DESCARGA OU RAMAL DE ESGOTO SANITÁRIO. AF_08/2022</t>
  </si>
  <si>
    <t>7.3.1.13</t>
  </si>
  <si>
    <t>104327</t>
  </si>
  <si>
    <t>RALO SIFONADO REDONDO, PVC, DN 100 X 40 MM, JUNTA SOLDÁVEL, FORNECIDO E INSTALADO EM RAMAL DE DESCARGA OU EM RAMAL DE ESGOTO SANITÁRIO. AF_08/2022</t>
  </si>
  <si>
    <t>7.3.1.14</t>
  </si>
  <si>
    <t>89784</t>
  </si>
  <si>
    <t>TE, PVC, SERIE NORMAL, ESGOTO PREDIAL, DN 50 X 50 MM, JUNTA ELÁSTICA, FORNECIDO E INSTALADO EM RAMAL DE DESCARGA OU RAMAL DE ESGOTO SANITÁRIO. AF_08/2022</t>
  </si>
  <si>
    <t>7.3.1.15</t>
  </si>
  <si>
    <t>89711</t>
  </si>
  <si>
    <t>TUBO PVC, SERIE NORMAL, ESGOTO PREDIAL, DN 40 MM, FORNECIDO E INSTALADO EM RAMAL DE DESCARGA OU RAMAL DE ESGOTO SANITÁRIO. AF_08/2022</t>
  </si>
  <si>
    <t>7.3.1.16</t>
  </si>
  <si>
    <t>89712</t>
  </si>
  <si>
    <t>TUBO PVC, SERIE NORMAL, ESGOTO PREDIAL, DN 50 MM, FORNECIDO E INSTALADO EM RAMAL DE DESCARGA OU RAMAL DE ESGOTO SANITÁRIO. AF_08/2022</t>
  </si>
  <si>
    <t>7.3.1.17</t>
  </si>
  <si>
    <t>89713</t>
  </si>
  <si>
    <t>TUBO PVC, SERIE NORMAL, ESGOTO PREDIAL, DN 75 MM, FORNECIDO E INSTALADO EM RAMAL DE DESCARGA OU RAMAL DE ESGOTO SANITÁRIO. AF_08/2022</t>
  </si>
  <si>
    <t>7.3.1.18</t>
  </si>
  <si>
    <t>89714</t>
  </si>
  <si>
    <t>TUBO PVC, SERIE NORMAL, ESGOTO PREDIAL, DN 100 MM, FORNECIDO E INSTALADO EM RAMAL DE DESCARGA OU RAMAL DE ESGOTO SANITÁRIO. AF_08/2022</t>
  </si>
  <si>
    <t>7.3.1.19</t>
  </si>
  <si>
    <t>104348</t>
  </si>
  <si>
    <t>TERMINAL DE VENTILAÇÃO, PVC, SÉRIE NORMAL, ESGOTO PREDIAL, DN 50 MM, JUNTA SOLDÁVEL, FORNECIDO E INSTALADO EM PRUMADA DE ESGOTO SANITÁRIO OU VENTILAÇÃO. AF_08/2022</t>
  </si>
  <si>
    <t>7.4.1</t>
  </si>
  <si>
    <t>LOUÇAS E METAIS</t>
  </si>
  <si>
    <t>7.4.1.1</t>
  </si>
  <si>
    <t>86894</t>
  </si>
  <si>
    <t>BANCADA DE MÁRMORE SINTÉTICO, DE 120 X 60CM, COM CUBA INTEGRADA - FORNECIMENTO E INSTALAÇÃO. AF_01/2020</t>
  </si>
  <si>
    <t>7.4.1.2</t>
  </si>
  <si>
    <t>100860</t>
  </si>
  <si>
    <t>CHUVEIRO ELÉTRICO COMUM CORPO PLÁSTICO, TIPO DUCHA FORNECIMENTO E INSTALAÇÃO. AF_01/2020</t>
  </si>
  <si>
    <t>7.4.1.3</t>
  </si>
  <si>
    <t>95546</t>
  </si>
  <si>
    <t>KIT DE ACESSORIOS PARA BANHEIRO EM METAL CROMADO, 5 PECAS, INCLUSO FIXAÇÃO. AF_01/2020</t>
  </si>
  <si>
    <t>7.4.1.4</t>
  </si>
  <si>
    <t>86943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</si>
  <si>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</si>
  <si>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7.4.1.5</t>
  </si>
  <si>
    <t>86929</t>
  </si>
  <si>
    <t>TANQUE DE MÁRMORE SINTÉTICO SUSPENSO, 22L OU EQUIVALENTE, INCLUSO SIFÃO FLEXÍVEL EM PVC, VÁLVULA PLÁSTICA E TORNEIRA DE METAL CROMADO PADRÃO POPULAR - FORNECIMENTO E INSTALAÇÃO. AF_01/2020</t>
  </si>
  <si>
    <t>7.4.1.6</t>
  </si>
  <si>
    <t>86911</t>
  </si>
  <si>
    <t>TORNEIRA CROMADA LONGA, DE PAREDE, 1/2" OU 3/4", PARA PIA DE COZINHA, PADRÃO POPULAR - FORNECIMENTO E INSTALAÇÃO. AF_01/2020</t>
  </si>
  <si>
    <t>7.4.1.7</t>
  </si>
  <si>
    <t>86913</t>
  </si>
  <si>
    <t>TORNEIRA DE METAL AMARELO, PARA JARDIM, DE PAREDE, SEM BICO, CANO CURTO, PADRAO POPULAR / USO GERAL, 1/2 " OU 3/4 " - FORNECIMENTO E INSTALAÇÃO.</t>
  </si>
  <si>
    <t>7.4.1.8</t>
  </si>
  <si>
    <t>86888</t>
  </si>
  <si>
    <t>VASO SANITÁRIO SIFONADO COM CAIXA ACOPLADA LOUÇA BRANCA - FORNECIMENTO E INSTALAÇÃO. AF_01/2020</t>
  </si>
  <si>
    <t>7.4.1.9</t>
  </si>
  <si>
    <t>86885</t>
  </si>
  <si>
    <t>ENGATE FLEXÍVEL EM PLÁSTICO BRANCO, 1/2 X 40CM - FORNECIMENTO E INSTALAÇÃO. AF_01/2020</t>
  </si>
  <si>
    <t>8.1</t>
  </si>
  <si>
    <t>COMP-95367021</t>
  </si>
  <si>
    <t>LIMPEZA FINAL DE OBRA.</t>
  </si>
  <si>
    <t>FONTE</t>
  </si>
  <si>
    <t>UNID</t>
  </si>
  <si>
    <t>TIPO</t>
  </si>
  <si>
    <t>UNIDADE</t>
  </si>
  <si>
    <t>QUANTIDADE</t>
  </si>
  <si>
    <t>ACUMUL. %</t>
  </si>
  <si>
    <t>COM BDI</t>
  </si>
  <si>
    <t>SEM BDI</t>
  </si>
  <si>
    <t>PREÇO TOTAL R$</t>
  </si>
  <si>
    <t>PREÇO UNITÁRIO R$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</si>
  <si>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</si>
  <si>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</si>
  <si>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PEITORIL LINEAR EM GRANITO OU MÁRMORE, L = 15CM, ASSENTADO COM ARGAMASSA 1:6 COM ADITIVO. AF_11/2020</t>
  </si>
  <si>
    <t>ADAPTADOR CURTO COM BOLSA E ROSCA PARA REGISTRO, PVC, SOLDÁVEL, DN 25MM X 3/4, INSTALADO EM RAMAL OU SUB-RAMAL DE ÁGUA - FORNECIMENTO E INSTALAÇÃO. AF_06/2022</t>
  </si>
  <si>
    <t>LUVA SOLDÁVEL E COM ROSCA, PVC, SOLDÁVEL, DN 25MM X 3/4, INSTALADO EM RAMAL OU SUB-RAMAL DE ÁGUA - FORNECIMENTO E INSTALAÇÃO. AF_06/2022</t>
  </si>
  <si>
    <t>SERVIÇO</t>
  </si>
  <si>
    <t>CURVA ABC</t>
  </si>
  <si>
    <t>94440</t>
  </si>
  <si>
    <t>TELHAMENTO COM TELHA CERÂMICA DE ENCAIXE, TIPO FRANCESA, COM ATÉ 2 ÁGUAS, INCLUSO TRANSPORTE VERTICAL. AF_07/2019</t>
  </si>
  <si>
    <t>103782</t>
  </si>
  <si>
    <t>LUMINÁRIA TIPO PLAFON CIRCULAR, DE SOBREPOR, COM LED DE 12/13 W - FORNECIMENTO E INSTALAÇÃO. AF_09/2024</t>
  </si>
  <si>
    <t>INSTALAÇÕES DE GÁS</t>
  </si>
  <si>
    <t>INS-02443860</t>
  </si>
  <si>
    <t>DETECTOR RESIDENCIAL DE GÁS GLP</t>
  </si>
  <si>
    <t>7.2.2.3</t>
  </si>
  <si>
    <t>103802</t>
  </si>
  <si>
    <t>TUBO EM COBRE RÍGIDO, DN 15 MM, CLASSE E, SEM ISOLAMENTO, INSTALADO EM RAMAL E SUB-RAMAL DE GÁS COMBUSTÍVEL - FORNECIMENTO E INSTALAÇÃO. AF_04/2022</t>
  </si>
  <si>
    <t>7.2.2.4</t>
  </si>
  <si>
    <t>103818</t>
  </si>
  <si>
    <t>CONECTOR EM BRONZE/LATÃO, DN 15 MM X 1/2", SEM ANEL DE SOLDA, BOLSA X ROSCA F, INSTALADO EM RAMAL E SUB-RAMAL DE GÁS COMBUSTÍVEL - FORNECIMENTO E INSTALAÇÃO. AF_04/2022</t>
  </si>
  <si>
    <t>7.2.2.5</t>
  </si>
  <si>
    <t>PESO (%)</t>
  </si>
  <si>
    <t>FAC_47_JUN25 (ADAPTÁVEL)</t>
  </si>
  <si>
    <t>TOTAL R$</t>
  </si>
  <si>
    <t>TOTAL</t>
  </si>
  <si>
    <t>_______________________________________</t>
  </si>
  <si>
    <t>ENIO AUGUSTO SIQUEIRA DA LUZ</t>
  </si>
  <si>
    <t>ENG. CIVIL - CREA-PR 219.227/D</t>
  </si>
  <si>
    <t>RESPONSÁVEL TÉCNICO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</si>
</sst>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%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7"/>
      <color rgb="FF000000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none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DAFEDB"/>
      </patternFill>
    </fill>
    <fill>
      <patternFill patternType="solid">
        <fgColor rgb="FFFAFFE9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horizontal="right" vertical="top" wrapText="1"/>
    </xf>
    <xf numFmtId="4" fontId="2" fillId="8" borderId="1" xfId="0" applyNumberFormat="1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 wrapText="1"/>
    </xf>
    <xf numFmtId="4" fontId="2" fillId="9" borderId="1" xfId="0" applyNumberFormat="1" applyFont="1" applyFill="1" applyBorder="1" applyAlignment="1">
      <alignment horizontal="right" vertical="top" wrapText="1"/>
    </xf>
    <xf numFmtId="4" fontId="2" fillId="9" borderId="1" xfId="0" applyNumberFormat="1" applyFont="1" applyFill="1" applyBorder="1" applyAlignment="1">
      <alignment horizontal="center" vertical="top" wrapText="1"/>
    </xf>
    <xf numFmtId="164" fontId="5" fillId="6" borderId="9" xfId="0" applyNumberFormat="1" applyFont="1" applyFill="1" applyBorder="1" applyAlignment="1">
      <alignment vertical="center" wrapText="1"/>
    </xf>
    <xf numFmtId="164" fontId="5" fillId="6" borderId="8" xfId="0" applyNumberFormat="1" applyFont="1" applyFill="1" applyBorder="1" applyAlignment="1">
      <alignment vertical="center" wrapText="1"/>
    </xf>
    <xf numFmtId="0" fontId="6" fillId="5" borderId="8" xfId="0" applyFont="1" applyFill="1" applyBorder="1"/>
    <xf numFmtId="164" fontId="5" fillId="6" borderId="10" xfId="0" applyNumberFormat="1" applyFont="1" applyFill="1" applyBorder="1" applyAlignment="1">
      <alignment vertical="center" wrapText="1"/>
    </xf>
    <xf numFmtId="164" fontId="5" fillId="6" borderId="1" xfId="0" applyNumberFormat="1" applyFont="1" applyFill="1" applyBorder="1" applyAlignment="1">
      <alignment vertical="center" wrapText="1"/>
    </xf>
    <xf numFmtId="0" fontId="6" fillId="5" borderId="1" xfId="0" applyFont="1" applyFill="1" applyBorder="1"/>
    <xf numFmtId="164" fontId="5" fillId="6" borderId="7" xfId="0" applyNumberFormat="1" applyFont="1" applyFill="1" applyBorder="1" applyAlignment="1">
      <alignment vertical="center" wrapText="1"/>
    </xf>
    <xf numFmtId="164" fontId="5" fillId="6" borderId="6" xfId="0" applyNumberFormat="1" applyFont="1" applyFill="1" applyBorder="1" applyAlignment="1">
      <alignment vertical="center" wrapText="1"/>
    </xf>
    <xf numFmtId="0" fontId="6" fillId="5" borderId="6" xfId="0" applyFont="1" applyFill="1" applyBorder="1"/>
    <xf numFmtId="0" fontId="0" fillId="5" borderId="1" xfId="0" applyFill="1" applyBorder="1" applyAlignment="1" applyProtection="1">
      <alignment wrapText="1"/>
      <protection locked="0"/>
    </xf>
    <xf numFmtId="4" fontId="1" fillId="5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right" vertical="center" wrapText="1"/>
    </xf>
    <xf numFmtId="4" fontId="8" fillId="5" borderId="2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0" fillId="5" borderId="1" xfId="0" applyFill="1" applyBorder="1" applyProtection="1">
      <protection locked="0"/>
    </xf>
    <xf numFmtId="0" fontId="7" fillId="0" borderId="0" xfId="0" applyFont="1"/>
    <xf numFmtId="165" fontId="0" fillId="0" borderId="0" xfId="0" applyNumberFormat="1"/>
    <xf numFmtId="165" fontId="1" fillId="5" borderId="2" xfId="0" applyNumberFormat="1" applyFont="1" applyFill="1" applyBorder="1" applyAlignment="1">
      <alignment horizontal="right" vertical="center" wrapText="1"/>
    </xf>
    <xf numFmtId="165" fontId="2" fillId="5" borderId="2" xfId="0" applyNumberFormat="1" applyFont="1" applyFill="1" applyBorder="1" applyAlignment="1">
      <alignment horizontal="right" vertical="center" wrapText="1"/>
    </xf>
    <xf numFmtId="165" fontId="1" fillId="5" borderId="3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5" fillId="7" borderId="5" xfId="0" applyNumberFormat="1" applyFont="1" applyFill="1" applyBorder="1" applyAlignment="1">
      <alignment horizontal="center" vertical="center" wrapText="1"/>
    </xf>
    <xf numFmtId="164" fontId="5" fillId="7" borderId="4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25977</xdr:colOff>
      <xdr:row>1</xdr:row>
      <xdr:rowOff>8658</xdr:rowOff>
    </xdr:to>
    <xdr:pic>
      <xdr:nvPicPr>
        <xdr:cNvPr id="4" name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6944591" cy="1229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114300</xdr:rowOff>
    </xdr:from>
    <xdr:to>
      <xdr:col>4</xdr:col>
      <xdr:colOff>352425</xdr:colOff>
      <xdr:row>3</xdr:row>
      <xdr:rowOff>142875</xdr:rowOff>
    </xdr:to>
    <xdr:sp macro="" textlink="" fLocksText="0">
      <xdr:nvSpPr>
        <xdr:cNvPr id="5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514350" y="114300"/>
          <a:ext cx="6343650" cy="6286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90000" tIns="45000" rIns="90000" bIns="45000" anchor="ctr" upright="1"/>
        <a:lstStyle/>
        <a:p>
          <a:pPr algn="ctr" rtl="0"/>
          <a:r>
            <a:rPr lang="pt-BR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COMPANHIA DE HABITAÇÃO DO PARANÁ - COHAPAR</a:t>
          </a:r>
        </a:p>
        <a:p>
          <a:pPr algn="ctr" rtl="0"/>
          <a:r>
            <a:rPr lang="pt-BR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DIRETORIA DE PROGRAMAS E PROJETOS</a:t>
          </a:r>
          <a:endParaRPr lang="pt-BR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pt-BR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DEPARTAMENTO DE ORÇAMENTO E COTAÇÃO</a:t>
          </a:r>
          <a:endParaRPr lang="pt-BR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.241\Empresa\0%20DVMP_2011\CAIXA%20FORMUL&#193;RIOS%20E%20%20TREINAMENTO\TREINAMENTO%20COHAPAR%20FRE\FORMUL&#193;RIOS\PM1135000v11-FRE-CreditoImobiliar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88736\servidor$\Documents%20and%20Settings\cc72\Meus%20documentos\Downloads\Para&#237;so%20do%20Norte\Para&#237;so%20do%20Norte%20(v2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"/>
      <sheetName val="Instruções Preenchimento ANEXOS"/>
      <sheetName val="Plano Negócios"/>
      <sheetName val="Plano de Vendas"/>
      <sheetName val="Historico"/>
    </sheetNames>
    <sheetDataSet>
      <sheetData sheetId="0" refreshError="1">
        <row r="262">
          <cell r="AM262" t="str">
            <v xml:space="preserve">DF e RM (Região Metropolitana) de SP e RJ </v>
          </cell>
        </row>
        <row r="263">
          <cell r="AM263" t="str">
            <v>Demais capitais estaduais e municípios com mais de um milhão de habitantes</v>
          </cell>
        </row>
        <row r="264">
          <cell r="AM264" t="str">
            <v>Demais RM, RIDE/DF e municípios com mais de 250 mil habitantes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MEDIÇÃO COMPLETA"/>
      <sheetName val="CRONOGRAMA"/>
      <sheetName val="Relatório"/>
      <sheetName val="Parecer Gerado"/>
      <sheetName val="PARECERES"/>
      <sheetName val="HISTÓRICO DE PARECERES"/>
      <sheetName val=" "/>
      <sheetName val="PLANILHA_MEDIÇÃO_COMPLETA"/>
      <sheetName val="Parecer_Gerado"/>
      <sheetName val="HISTÓRICO_DE_PARECERES"/>
      <sheetName val="_"/>
      <sheetName val="PLANILHA_MEDIÇÃO_COMPLETA1"/>
      <sheetName val="Parecer_Gerado1"/>
      <sheetName val="HISTÓRICO_DE_PARECERES1"/>
      <sheetName val="_1"/>
      <sheetName val="FOLHA FECHAMENTO"/>
      <sheetName val="Auxiliar FxF"/>
      <sheetName val="cotações"/>
      <sheetName val="insumos"/>
      <sheetName val="serviços"/>
      <sheetName val="Plan2"/>
      <sheetName val="Teor"/>
      <sheetName val="compos1"/>
      <sheetName val="ccu_reformas"/>
      <sheetName val="CCU"/>
      <sheetName val="personalizar demonstrativo"/>
      <sheetName val="PLAN A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64">
          <cell r="F464" t="str">
            <v xml:space="preserve">                                                                                                                                                                                 1° MEDIÇÃO</v>
          </cell>
        </row>
        <row r="465">
          <cell r="F465" t="str">
            <v xml:space="preserve">                                                                                                                                                                                 2° MEDIÇÃO</v>
          </cell>
        </row>
        <row r="466">
          <cell r="F466" t="str">
            <v xml:space="preserve">                                                                                                                                                                                 3° MEDIÇÃO</v>
          </cell>
        </row>
        <row r="467">
          <cell r="F467" t="str">
            <v xml:space="preserve">                                                                                                                                                                                 4° MEDIÇÃO</v>
          </cell>
        </row>
        <row r="468">
          <cell r="F468" t="str">
            <v xml:space="preserve">                                                                                                                                                                                 5° MEDIÇÃO</v>
          </cell>
        </row>
        <row r="469">
          <cell r="F469" t="str">
            <v xml:space="preserve">                                                                                                                                                                                 6° MEDIÇÃO</v>
          </cell>
        </row>
        <row r="470">
          <cell r="F470" t="str">
            <v xml:space="preserve">                                                                                                                                                                                 7° MEDIÇÃO</v>
          </cell>
        </row>
        <row r="471">
          <cell r="F471" t="str">
            <v xml:space="preserve">                                                                                                                                                                                 8° MEDIÇÃO</v>
          </cell>
        </row>
        <row r="472">
          <cell r="F472" t="str">
            <v xml:space="preserve">                                                                                                                                                                                 9° MEDIÇÃO</v>
          </cell>
        </row>
        <row r="473">
          <cell r="F473" t="str">
            <v xml:space="preserve">                                                                                                                                                                               10° MEDIÇÃO</v>
          </cell>
        </row>
        <row r="474">
          <cell r="F474" t="str">
            <v xml:space="preserve">                                                                                                                                                                               11° MEDIÇÃO</v>
          </cell>
        </row>
        <row r="475">
          <cell r="F475" t="str">
            <v xml:space="preserve">                                                                                                                                                                               12° MEDIÇÃO</v>
          </cell>
        </row>
        <row r="476">
          <cell r="F476" t="str">
            <v xml:space="preserve">                                                                                                                                                                               13° MEDIÇÃO</v>
          </cell>
        </row>
        <row r="477">
          <cell r="F477" t="str">
            <v xml:space="preserve">                                                                                                                                                                              14° MEDIÇÃO</v>
          </cell>
        </row>
        <row r="478">
          <cell r="F478" t="str">
            <v xml:space="preserve">                                                                                                                                                                               15° MEDIÇÃO</v>
          </cell>
        </row>
        <row r="479">
          <cell r="F479" t="str">
            <v xml:space="preserve">                                                                                                                                                                               16° MEDIÇÃO</v>
          </cell>
        </row>
        <row r="480">
          <cell r="F480" t="str">
            <v xml:space="preserve">                                                                                                                                                                               17° MEDIÇÃO</v>
          </cell>
        </row>
        <row r="481">
          <cell r="F481" t="str">
            <v xml:space="preserve">                                                                                                                                                                               18° MEDIÇÃO</v>
          </cell>
        </row>
        <row r="482">
          <cell r="F482" t="str">
            <v xml:space="preserve">                                                                                                                                                                               19° MEDIÇÃO</v>
          </cell>
        </row>
        <row r="483">
          <cell r="F483" t="str">
            <v xml:space="preserve">                                                                                                                                                                               20° MEDIÇÃO</v>
          </cell>
        </row>
        <row r="484">
          <cell r="F484" t="str">
            <v xml:space="preserve">                                                                                                                                                                               21° MEDIÇÃO</v>
          </cell>
        </row>
        <row r="485">
          <cell r="F485" t="str">
            <v xml:space="preserve">                                                                                                                                                                               22° MEDIÇÃO</v>
          </cell>
        </row>
        <row r="486">
          <cell r="F486" t="str">
            <v xml:space="preserve">                                                                                                                                                                               23° MEDIÇÃO</v>
          </cell>
        </row>
        <row r="487">
          <cell r="F487" t="str">
            <v xml:space="preserve">                                                                                                                                                                               24° MEDIÇÃO</v>
          </cell>
        </row>
        <row r="488">
          <cell r="F488" t="str">
            <v xml:space="preserve">                                                                                                                                                                        TODAS AS MEDIÇÕES</v>
          </cell>
        </row>
        <row r="489">
          <cell r="F489" t="str">
            <v xml:space="preserve">                                                                                                                                                                                     TOTAL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249"/>
  <sheetViews>
    <sheetView showGridLines="0" tabSelected="1" topLeftCell="A232" zoomScale="110" zoomScaleNormal="110" workbookViewId="0">
      <selection activeCell="E251" sqref="E251"/>
    </sheetView>
  </sheetViews>
  <sheetFormatPr defaultRowHeight="15" x14ac:dyDescent="0.25"/>
  <cols>
    <col min="1" max="1" width="7.42578125" customWidth="1"/>
    <col min="2" max="2" width="10.85546875" customWidth="1"/>
    <col min="3" max="3" width="48" customWidth="1"/>
    <col min="4" max="4" width="10" customWidth="1"/>
    <col min="5" max="5" width="7.42578125" customWidth="1"/>
    <col min="6" max="6" width="10" customWidth="1"/>
    <col min="7" max="10" width="10" hidden="1" customWidth="1"/>
    <col min="11" max="11" width="10" customWidth="1"/>
    <col min="12" max="12" width="11.85546875" style="38" bestFit="1" customWidth="1"/>
    <col min="16" max="16" width="16.28515625" customWidth="1"/>
  </cols>
  <sheetData>
    <row r="1" spans="1:12" ht="96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2" x14ac:dyDescent="0.25">
      <c r="A2" s="48" t="s">
        <v>60</v>
      </c>
      <c r="B2" s="47" t="s">
        <v>61</v>
      </c>
      <c r="C2" s="48" t="s">
        <v>62</v>
      </c>
      <c r="D2" s="48" t="s">
        <v>610</v>
      </c>
      <c r="E2" s="48" t="s">
        <v>611</v>
      </c>
      <c r="F2" s="48" t="s">
        <v>614</v>
      </c>
      <c r="G2" s="48" t="s">
        <v>619</v>
      </c>
      <c r="H2" s="48"/>
      <c r="I2" s="48" t="s">
        <v>618</v>
      </c>
      <c r="J2" s="48"/>
      <c r="K2" s="45" t="s">
        <v>641</v>
      </c>
      <c r="L2" s="44" t="s">
        <v>643</v>
      </c>
    </row>
    <row r="3" spans="1:12" x14ac:dyDescent="0.25">
      <c r="A3" s="48">
        <v>0</v>
      </c>
      <c r="B3" s="47"/>
      <c r="C3" s="48"/>
      <c r="D3" s="48"/>
      <c r="E3" s="48"/>
      <c r="F3" s="48"/>
      <c r="G3" s="6" t="s">
        <v>617</v>
      </c>
      <c r="H3" s="6" t="s">
        <v>616</v>
      </c>
      <c r="I3" s="6" t="s">
        <v>617</v>
      </c>
      <c r="J3" s="6" t="s">
        <v>616</v>
      </c>
      <c r="K3" s="45"/>
      <c r="L3" s="44"/>
    </row>
    <row r="4" spans="1:12" ht="20.100000000000001" customHeight="1" x14ac:dyDescent="0.25">
      <c r="A4" s="27">
        <v>1</v>
      </c>
      <c r="B4" s="34" t="s">
        <v>0</v>
      </c>
      <c r="C4" s="32"/>
      <c r="D4" s="32"/>
      <c r="E4" s="32"/>
      <c r="F4" s="32"/>
      <c r="G4" s="32"/>
      <c r="H4" s="33"/>
      <c r="I4" s="3"/>
      <c r="J4" s="3"/>
      <c r="K4" s="29">
        <v>10.533143717430281</v>
      </c>
      <c r="L4" s="39">
        <f>130000*K4%</f>
        <v>13693.086832659365</v>
      </c>
    </row>
    <row r="5" spans="1:12" ht="20.100000000000001" customHeight="1" x14ac:dyDescent="0.25">
      <c r="A5" s="27" t="s">
        <v>1</v>
      </c>
      <c r="B5" s="34" t="s">
        <v>2</v>
      </c>
      <c r="C5" s="32"/>
      <c r="D5" s="32"/>
      <c r="E5" s="32"/>
      <c r="F5" s="32"/>
      <c r="G5" s="32"/>
      <c r="H5" s="33"/>
      <c r="I5" s="3"/>
      <c r="J5" s="3"/>
      <c r="K5" s="29">
        <v>0.34430912644715073</v>
      </c>
      <c r="L5" s="39">
        <f t="shared" ref="L5:L68" si="0">130000*K5%</f>
        <v>447.60186438129597</v>
      </c>
    </row>
    <row r="6" spans="1:12" ht="16.5" x14ac:dyDescent="0.25">
      <c r="A6" s="28" t="s">
        <v>63</v>
      </c>
      <c r="B6" s="35" t="s">
        <v>64</v>
      </c>
      <c r="C6" s="31" t="s">
        <v>66</v>
      </c>
      <c r="D6" s="5" t="s">
        <v>65</v>
      </c>
      <c r="E6" s="5" t="s">
        <v>67</v>
      </c>
      <c r="F6" s="4">
        <v>47.33</v>
      </c>
      <c r="G6" s="4"/>
      <c r="H6" s="4"/>
      <c r="I6" s="4"/>
      <c r="J6" s="4"/>
      <c r="K6" s="30">
        <v>0.34430912644715073</v>
      </c>
      <c r="L6" s="40">
        <f t="shared" si="0"/>
        <v>447.60186438129597</v>
      </c>
    </row>
    <row r="7" spans="1:12" ht="20.100000000000001" customHeight="1" x14ac:dyDescent="0.25">
      <c r="A7" s="27" t="s">
        <v>3</v>
      </c>
      <c r="B7" s="34" t="s">
        <v>4</v>
      </c>
      <c r="C7" s="32"/>
      <c r="D7" s="32"/>
      <c r="E7" s="32"/>
      <c r="F7" s="32"/>
      <c r="G7" s="32"/>
      <c r="H7" s="33"/>
      <c r="I7" s="3"/>
      <c r="J7" s="3"/>
      <c r="K7" s="29">
        <v>2.9239914672843628</v>
      </c>
      <c r="L7" s="39">
        <f t="shared" si="0"/>
        <v>3801.1889074696714</v>
      </c>
    </row>
    <row r="8" spans="1:12" ht="16.5" x14ac:dyDescent="0.25">
      <c r="A8" s="28" t="s">
        <v>68</v>
      </c>
      <c r="B8" s="35" t="s">
        <v>69</v>
      </c>
      <c r="C8" s="31" t="s">
        <v>71</v>
      </c>
      <c r="D8" s="5" t="s">
        <v>70</v>
      </c>
      <c r="E8" s="5" t="s">
        <v>72</v>
      </c>
      <c r="F8" s="4">
        <v>63</v>
      </c>
      <c r="G8" s="4"/>
      <c r="H8" s="4"/>
      <c r="I8" s="4"/>
      <c r="J8" s="4"/>
      <c r="K8" s="30">
        <v>2.9239914672843628</v>
      </c>
      <c r="L8" s="40">
        <f t="shared" si="0"/>
        <v>3801.1889074696714</v>
      </c>
    </row>
    <row r="9" spans="1:12" ht="20.100000000000001" customHeight="1" x14ac:dyDescent="0.25">
      <c r="A9" s="27" t="s">
        <v>5</v>
      </c>
      <c r="B9" s="34" t="s">
        <v>6</v>
      </c>
      <c r="C9" s="32"/>
      <c r="D9" s="32"/>
      <c r="E9" s="32"/>
      <c r="F9" s="32"/>
      <c r="G9" s="32"/>
      <c r="H9" s="33"/>
      <c r="I9" s="3"/>
      <c r="J9" s="3"/>
      <c r="K9" s="29">
        <v>2.7967623478493229</v>
      </c>
      <c r="L9" s="39">
        <f t="shared" si="0"/>
        <v>3635.7910522041198</v>
      </c>
    </row>
    <row r="10" spans="1:12" ht="16.5" x14ac:dyDescent="0.25">
      <c r="A10" s="28" t="s">
        <v>73</v>
      </c>
      <c r="B10" s="35" t="s">
        <v>74</v>
      </c>
      <c r="C10" s="31" t="s">
        <v>75</v>
      </c>
      <c r="D10" s="5" t="s">
        <v>70</v>
      </c>
      <c r="E10" s="5" t="s">
        <v>76</v>
      </c>
      <c r="F10" s="4">
        <v>8.44</v>
      </c>
      <c r="G10" s="4"/>
      <c r="H10" s="4"/>
      <c r="I10" s="4"/>
      <c r="J10" s="4"/>
      <c r="K10" s="30">
        <v>0.55779772421522444</v>
      </c>
      <c r="L10" s="40">
        <f t="shared" si="0"/>
        <v>725.13704147979172</v>
      </c>
    </row>
    <row r="11" spans="1:12" x14ac:dyDescent="0.25">
      <c r="A11" s="28" t="s">
        <v>77</v>
      </c>
      <c r="B11" s="35" t="s">
        <v>78</v>
      </c>
      <c r="C11" s="31" t="s">
        <v>79</v>
      </c>
      <c r="D11" s="5" t="s">
        <v>70</v>
      </c>
      <c r="E11" s="5" t="s">
        <v>76</v>
      </c>
      <c r="F11" s="4">
        <v>6.68</v>
      </c>
      <c r="G11" s="4"/>
      <c r="H11" s="4"/>
      <c r="I11" s="4"/>
      <c r="J11" s="4"/>
      <c r="K11" s="30">
        <v>0.10135390219417377</v>
      </c>
      <c r="L11" s="40">
        <f t="shared" si="0"/>
        <v>131.76007285242591</v>
      </c>
    </row>
    <row r="12" spans="1:12" ht="16.5" x14ac:dyDescent="0.25">
      <c r="A12" s="28" t="s">
        <v>80</v>
      </c>
      <c r="B12" s="35" t="s">
        <v>81</v>
      </c>
      <c r="C12" s="31" t="s">
        <v>82</v>
      </c>
      <c r="D12" s="5" t="s">
        <v>70</v>
      </c>
      <c r="E12" s="5" t="s">
        <v>67</v>
      </c>
      <c r="F12" s="4">
        <v>14.1</v>
      </c>
      <c r="G12" s="4"/>
      <c r="H12" s="4"/>
      <c r="I12" s="4"/>
      <c r="J12" s="4"/>
      <c r="K12" s="30">
        <v>0.79429891686511322</v>
      </c>
      <c r="L12" s="40">
        <f t="shared" si="0"/>
        <v>1032.5885919246473</v>
      </c>
    </row>
    <row r="13" spans="1:12" ht="16.5" x14ac:dyDescent="0.25">
      <c r="A13" s="28" t="s">
        <v>83</v>
      </c>
      <c r="B13" s="35" t="s">
        <v>84</v>
      </c>
      <c r="C13" s="31" t="s">
        <v>85</v>
      </c>
      <c r="D13" s="5" t="s">
        <v>70</v>
      </c>
      <c r="E13" s="5" t="s">
        <v>86</v>
      </c>
      <c r="F13" s="4">
        <v>15</v>
      </c>
      <c r="G13" s="4"/>
      <c r="H13" s="4"/>
      <c r="I13" s="4"/>
      <c r="J13" s="4"/>
      <c r="K13" s="30">
        <v>0.20297699594046004</v>
      </c>
      <c r="L13" s="40">
        <f t="shared" si="0"/>
        <v>263.87009472259803</v>
      </c>
    </row>
    <row r="14" spans="1:12" ht="16.5" x14ac:dyDescent="0.25">
      <c r="A14" s="28" t="s">
        <v>87</v>
      </c>
      <c r="B14" s="35" t="s">
        <v>88</v>
      </c>
      <c r="C14" s="31" t="s">
        <v>89</v>
      </c>
      <c r="D14" s="5" t="s">
        <v>70</v>
      </c>
      <c r="E14" s="5" t="s">
        <v>86</v>
      </c>
      <c r="F14" s="4">
        <v>28.2</v>
      </c>
      <c r="G14" s="4"/>
      <c r="H14" s="4"/>
      <c r="I14" s="4"/>
      <c r="J14" s="4"/>
      <c r="K14" s="30">
        <v>0.45528170239363802</v>
      </c>
      <c r="L14" s="40">
        <f t="shared" si="0"/>
        <v>591.86621311172951</v>
      </c>
    </row>
    <row r="15" spans="1:12" ht="24.75" customHeight="1" x14ac:dyDescent="0.25">
      <c r="A15" s="28" t="s">
        <v>90</v>
      </c>
      <c r="B15" s="35" t="s">
        <v>91</v>
      </c>
      <c r="C15" s="31" t="s">
        <v>92</v>
      </c>
      <c r="D15" s="5" t="s">
        <v>70</v>
      </c>
      <c r="E15" s="5" t="s">
        <v>76</v>
      </c>
      <c r="F15" s="4">
        <v>1.67</v>
      </c>
      <c r="G15" s="4"/>
      <c r="H15" s="4"/>
      <c r="I15" s="4"/>
      <c r="J15" s="4"/>
      <c r="K15" s="30">
        <v>0.63627691012744569</v>
      </c>
      <c r="L15" s="40">
        <f t="shared" si="0"/>
        <v>827.15998316567936</v>
      </c>
    </row>
    <row r="16" spans="1:12" ht="16.5" x14ac:dyDescent="0.25">
      <c r="A16" s="28" t="s">
        <v>93</v>
      </c>
      <c r="B16" s="35" t="s">
        <v>94</v>
      </c>
      <c r="C16" s="31" t="s">
        <v>95</v>
      </c>
      <c r="D16" s="5" t="s">
        <v>70</v>
      </c>
      <c r="E16" s="5" t="s">
        <v>76</v>
      </c>
      <c r="F16" s="4">
        <v>1.67</v>
      </c>
      <c r="G16" s="4"/>
      <c r="H16" s="4"/>
      <c r="I16" s="4"/>
      <c r="J16" s="4"/>
      <c r="K16" s="30">
        <v>4.8776196113267924E-2</v>
      </c>
      <c r="L16" s="40">
        <f t="shared" si="0"/>
        <v>63.4090549472483</v>
      </c>
    </row>
    <row r="17" spans="1:12" ht="20.100000000000001" customHeight="1" x14ac:dyDescent="0.25">
      <c r="A17" s="27" t="s">
        <v>7</v>
      </c>
      <c r="B17" s="34" t="s">
        <v>8</v>
      </c>
      <c r="C17" s="32"/>
      <c r="D17" s="32"/>
      <c r="E17" s="32"/>
      <c r="F17" s="32"/>
      <c r="G17" s="32"/>
      <c r="H17" s="33"/>
      <c r="I17" s="3"/>
      <c r="J17" s="3"/>
      <c r="K17" s="29">
        <v>4.4680807758494465</v>
      </c>
      <c r="L17" s="39">
        <f t="shared" si="0"/>
        <v>5808.5050086042802</v>
      </c>
    </row>
    <row r="18" spans="1:12" ht="16.5" x14ac:dyDescent="0.25">
      <c r="A18" s="28" t="s">
        <v>96</v>
      </c>
      <c r="B18" s="35" t="s">
        <v>97</v>
      </c>
      <c r="C18" s="31" t="s">
        <v>98</v>
      </c>
      <c r="D18" s="5" t="s">
        <v>70</v>
      </c>
      <c r="E18" s="5" t="s">
        <v>76</v>
      </c>
      <c r="F18" s="4">
        <v>1.8</v>
      </c>
      <c r="G18" s="4"/>
      <c r="H18" s="4"/>
      <c r="I18" s="4"/>
      <c r="J18" s="4"/>
      <c r="K18" s="30">
        <v>0.13069578137443952</v>
      </c>
      <c r="L18" s="40">
        <f t="shared" si="0"/>
        <v>169.90451578677136</v>
      </c>
    </row>
    <row r="19" spans="1:12" x14ac:dyDescent="0.25">
      <c r="A19" s="28" t="s">
        <v>99</v>
      </c>
      <c r="B19" s="35" t="s">
        <v>78</v>
      </c>
      <c r="C19" s="31" t="s">
        <v>79</v>
      </c>
      <c r="D19" s="5" t="s">
        <v>70</v>
      </c>
      <c r="E19" s="5" t="s">
        <v>76</v>
      </c>
      <c r="F19" s="4">
        <v>1.17</v>
      </c>
      <c r="G19" s="4"/>
      <c r="H19" s="4"/>
      <c r="I19" s="4"/>
      <c r="J19" s="4"/>
      <c r="K19" s="30">
        <v>1.7746945496589471E-2</v>
      </c>
      <c r="L19" s="40">
        <f t="shared" si="0"/>
        <v>23.071029145566314</v>
      </c>
    </row>
    <row r="20" spans="1:12" ht="16.5" x14ac:dyDescent="0.25">
      <c r="A20" s="28" t="s">
        <v>100</v>
      </c>
      <c r="B20" s="35" t="s">
        <v>101</v>
      </c>
      <c r="C20" s="31" t="s">
        <v>102</v>
      </c>
      <c r="D20" s="5" t="s">
        <v>70</v>
      </c>
      <c r="E20" s="5" t="s">
        <v>67</v>
      </c>
      <c r="F20" s="4">
        <v>19.28</v>
      </c>
      <c r="G20" s="4"/>
      <c r="H20" s="4"/>
      <c r="I20" s="4"/>
      <c r="J20" s="4"/>
      <c r="K20" s="30">
        <v>0.94230174534610467</v>
      </c>
      <c r="L20" s="40">
        <f t="shared" si="0"/>
        <v>1224.992268949936</v>
      </c>
    </row>
    <row r="21" spans="1:12" ht="16.5" x14ac:dyDescent="0.25">
      <c r="A21" s="28" t="s">
        <v>103</v>
      </c>
      <c r="B21" s="35" t="s">
        <v>104</v>
      </c>
      <c r="C21" s="31" t="s">
        <v>105</v>
      </c>
      <c r="D21" s="5" t="s">
        <v>70</v>
      </c>
      <c r="E21" s="5" t="s">
        <v>86</v>
      </c>
      <c r="F21" s="4">
        <v>46.4</v>
      </c>
      <c r="G21" s="4"/>
      <c r="H21" s="4"/>
      <c r="I21" s="4"/>
      <c r="J21" s="4"/>
      <c r="K21" s="30">
        <v>0.6400587231522461</v>
      </c>
      <c r="L21" s="40">
        <f t="shared" si="0"/>
        <v>832.07634009791991</v>
      </c>
    </row>
    <row r="22" spans="1:12" ht="16.5" x14ac:dyDescent="0.25">
      <c r="A22" s="28" t="s">
        <v>106</v>
      </c>
      <c r="B22" s="35" t="s">
        <v>107</v>
      </c>
      <c r="C22" s="31" t="s">
        <v>108</v>
      </c>
      <c r="D22" s="5" t="s">
        <v>70</v>
      </c>
      <c r="E22" s="5" t="s">
        <v>86</v>
      </c>
      <c r="F22" s="4">
        <v>64.099999999999994</v>
      </c>
      <c r="G22" s="4"/>
      <c r="H22" s="4"/>
      <c r="I22" s="4"/>
      <c r="J22" s="4"/>
      <c r="K22" s="30">
        <v>0.78447670803681213</v>
      </c>
      <c r="L22" s="40">
        <f t="shared" si="0"/>
        <v>1019.8197204478557</v>
      </c>
    </row>
    <row r="23" spans="1:12" ht="16.5" x14ac:dyDescent="0.25">
      <c r="A23" s="28" t="s">
        <v>109</v>
      </c>
      <c r="B23" s="35" t="s">
        <v>110</v>
      </c>
      <c r="C23" s="31" t="s">
        <v>111</v>
      </c>
      <c r="D23" s="5" t="s">
        <v>70</v>
      </c>
      <c r="E23" s="5" t="s">
        <v>86</v>
      </c>
      <c r="F23" s="4">
        <v>34.299999999999997</v>
      </c>
      <c r="G23" s="4"/>
      <c r="H23" s="4"/>
      <c r="I23" s="4"/>
      <c r="J23" s="4"/>
      <c r="K23" s="30">
        <v>0.37743281865221689</v>
      </c>
      <c r="L23" s="40">
        <f t="shared" si="0"/>
        <v>490.66266424788193</v>
      </c>
    </row>
    <row r="24" spans="1:12" ht="24.75" customHeight="1" x14ac:dyDescent="0.25">
      <c r="A24" s="28" t="s">
        <v>112</v>
      </c>
      <c r="B24" s="35" t="s">
        <v>91</v>
      </c>
      <c r="C24" s="31" t="s">
        <v>92</v>
      </c>
      <c r="D24" s="5" t="s">
        <v>70</v>
      </c>
      <c r="E24" s="5" t="s">
        <v>76</v>
      </c>
      <c r="F24" s="4">
        <v>1.1399999999999999</v>
      </c>
      <c r="G24" s="4"/>
      <c r="H24" s="4"/>
      <c r="I24" s="4"/>
      <c r="J24" s="4"/>
      <c r="K24" s="30">
        <v>0.4343438521573732</v>
      </c>
      <c r="L24" s="40">
        <f t="shared" si="0"/>
        <v>564.6470078045852</v>
      </c>
    </row>
    <row r="25" spans="1:12" ht="16.5" x14ac:dyDescent="0.25">
      <c r="A25" s="28" t="s">
        <v>113</v>
      </c>
      <c r="B25" s="35" t="s">
        <v>94</v>
      </c>
      <c r="C25" s="31" t="s">
        <v>95</v>
      </c>
      <c r="D25" s="5" t="s">
        <v>70</v>
      </c>
      <c r="E25" s="5" t="s">
        <v>76</v>
      </c>
      <c r="F25" s="4">
        <v>1.1399999999999999</v>
      </c>
      <c r="G25" s="4"/>
      <c r="H25" s="4"/>
      <c r="I25" s="4"/>
      <c r="J25" s="4"/>
      <c r="K25" s="30">
        <v>3.3294399042991203E-2</v>
      </c>
      <c r="L25" s="40">
        <f t="shared" si="0"/>
        <v>43.28271875588856</v>
      </c>
    </row>
    <row r="26" spans="1:12" ht="16.5" x14ac:dyDescent="0.25">
      <c r="A26" s="28" t="s">
        <v>114</v>
      </c>
      <c r="B26" s="35" t="s">
        <v>115</v>
      </c>
      <c r="C26" s="31" t="s">
        <v>116</v>
      </c>
      <c r="D26" s="5" t="s">
        <v>70</v>
      </c>
      <c r="E26" s="5" t="s">
        <v>67</v>
      </c>
      <c r="F26" s="4">
        <v>28.73</v>
      </c>
      <c r="G26" s="4"/>
      <c r="H26" s="4"/>
      <c r="I26" s="4"/>
      <c r="J26" s="4"/>
      <c r="K26" s="30">
        <v>1.0142678088267252</v>
      </c>
      <c r="L26" s="40">
        <f t="shared" si="0"/>
        <v>1318.5481514747428</v>
      </c>
    </row>
    <row r="27" spans="1:12" x14ac:dyDescent="0.25">
      <c r="A27" s="28" t="s">
        <v>117</v>
      </c>
      <c r="B27" s="35" t="s">
        <v>78</v>
      </c>
      <c r="C27" s="31" t="s">
        <v>118</v>
      </c>
      <c r="D27" s="5" t="s">
        <v>70</v>
      </c>
      <c r="E27" s="5" t="s">
        <v>76</v>
      </c>
      <c r="F27" s="4">
        <v>6.16</v>
      </c>
      <c r="G27" s="4"/>
      <c r="H27" s="4"/>
      <c r="I27" s="4"/>
      <c r="J27" s="4"/>
      <c r="K27" s="30">
        <v>9.3461993763947884E-2</v>
      </c>
      <c r="L27" s="40">
        <f t="shared" si="0"/>
        <v>121.50059189313225</v>
      </c>
    </row>
    <row r="28" spans="1:12" ht="20.100000000000001" customHeight="1" x14ac:dyDescent="0.25">
      <c r="A28" s="27">
        <v>2</v>
      </c>
      <c r="B28" s="34" t="s">
        <v>9</v>
      </c>
      <c r="C28" s="32"/>
      <c r="D28" s="32"/>
      <c r="E28" s="32"/>
      <c r="F28" s="32"/>
      <c r="G28" s="32"/>
      <c r="H28" s="33"/>
      <c r="I28" s="3"/>
      <c r="J28" s="3"/>
      <c r="K28" s="29">
        <v>12.776073992222333</v>
      </c>
      <c r="L28" s="39">
        <f t="shared" si="0"/>
        <v>16608.896189889034</v>
      </c>
    </row>
    <row r="29" spans="1:12" ht="20.100000000000001" customHeight="1" x14ac:dyDescent="0.25">
      <c r="A29" s="27" t="s">
        <v>10</v>
      </c>
      <c r="B29" s="34" t="s">
        <v>11</v>
      </c>
      <c r="C29" s="32"/>
      <c r="D29" s="32"/>
      <c r="E29" s="32"/>
      <c r="F29" s="32"/>
      <c r="G29" s="32"/>
      <c r="H29" s="33"/>
      <c r="I29" s="3"/>
      <c r="J29" s="3"/>
      <c r="K29" s="29">
        <v>2.785692665974647</v>
      </c>
      <c r="L29" s="39">
        <f t="shared" si="0"/>
        <v>3621.4004657670412</v>
      </c>
    </row>
    <row r="30" spans="1:12" ht="16.5" x14ac:dyDescent="0.25">
      <c r="A30" s="28" t="s">
        <v>119</v>
      </c>
      <c r="B30" s="35" t="s">
        <v>120</v>
      </c>
      <c r="C30" s="31" t="s">
        <v>121</v>
      </c>
      <c r="D30" s="5" t="s">
        <v>70</v>
      </c>
      <c r="E30" s="5" t="s">
        <v>86</v>
      </c>
      <c r="F30" s="4">
        <v>51.5</v>
      </c>
      <c r="G30" s="4"/>
      <c r="H30" s="4"/>
      <c r="I30" s="4"/>
      <c r="J30" s="4"/>
      <c r="K30" s="30">
        <v>0.50279729416530583</v>
      </c>
      <c r="L30" s="40">
        <f t="shared" si="0"/>
        <v>653.6364824148975</v>
      </c>
    </row>
    <row r="31" spans="1:12" ht="16.5" x14ac:dyDescent="0.25">
      <c r="A31" s="28" t="s">
        <v>122</v>
      </c>
      <c r="B31" s="35" t="s">
        <v>123</v>
      </c>
      <c r="C31" s="31" t="s">
        <v>124</v>
      </c>
      <c r="D31" s="5" t="s">
        <v>70</v>
      </c>
      <c r="E31" s="5" t="s">
        <v>86</v>
      </c>
      <c r="F31" s="4">
        <v>55.27</v>
      </c>
      <c r="G31" s="4"/>
      <c r="H31" s="4"/>
      <c r="I31" s="4"/>
      <c r="J31" s="4"/>
      <c r="K31" s="30">
        <v>0.60056635276305426</v>
      </c>
      <c r="L31" s="40">
        <f t="shared" si="0"/>
        <v>780.73625859197045</v>
      </c>
    </row>
    <row r="32" spans="1:12" ht="16.5" x14ac:dyDescent="0.25">
      <c r="A32" s="28" t="s">
        <v>125</v>
      </c>
      <c r="B32" s="35" t="s">
        <v>126</v>
      </c>
      <c r="C32" s="31" t="s">
        <v>127</v>
      </c>
      <c r="D32" s="5" t="s">
        <v>70</v>
      </c>
      <c r="E32" s="5" t="s">
        <v>86</v>
      </c>
      <c r="F32" s="4">
        <v>39.9</v>
      </c>
      <c r="G32" s="4"/>
      <c r="H32" s="4"/>
      <c r="I32" s="4"/>
      <c r="J32" s="4"/>
      <c r="K32" s="30">
        <v>0.47494581699307775</v>
      </c>
      <c r="L32" s="40">
        <f t="shared" si="0"/>
        <v>617.42956209100112</v>
      </c>
    </row>
    <row r="33" spans="1:12" ht="16.5" x14ac:dyDescent="0.25">
      <c r="A33" s="28" t="s">
        <v>128</v>
      </c>
      <c r="B33" s="35" t="s">
        <v>129</v>
      </c>
      <c r="C33" s="31" t="s">
        <v>130</v>
      </c>
      <c r="D33" s="5" t="s">
        <v>70</v>
      </c>
      <c r="E33" s="5" t="s">
        <v>67</v>
      </c>
      <c r="F33" s="4">
        <v>17.7</v>
      </c>
      <c r="G33" s="4"/>
      <c r="H33" s="4"/>
      <c r="I33" s="4"/>
      <c r="J33" s="4"/>
      <c r="K33" s="30">
        <v>0.71923386771139242</v>
      </c>
      <c r="L33" s="40">
        <f t="shared" si="0"/>
        <v>935.00402802481017</v>
      </c>
    </row>
    <row r="34" spans="1:12" ht="24.75" customHeight="1" x14ac:dyDescent="0.25">
      <c r="A34" s="28" t="s">
        <v>131</v>
      </c>
      <c r="B34" s="35" t="s">
        <v>91</v>
      </c>
      <c r="C34" s="31" t="s">
        <v>92</v>
      </c>
      <c r="D34" s="5" t="s">
        <v>70</v>
      </c>
      <c r="E34" s="5" t="s">
        <v>76</v>
      </c>
      <c r="F34" s="4">
        <v>1.19</v>
      </c>
      <c r="G34" s="4"/>
      <c r="H34" s="4"/>
      <c r="I34" s="4"/>
      <c r="J34" s="4"/>
      <c r="K34" s="30">
        <v>0.45339079588123787</v>
      </c>
      <c r="L34" s="40">
        <f t="shared" si="0"/>
        <v>589.40803464560918</v>
      </c>
    </row>
    <row r="35" spans="1:12" ht="16.5" x14ac:dyDescent="0.25">
      <c r="A35" s="28" t="s">
        <v>132</v>
      </c>
      <c r="B35" s="35" t="s">
        <v>94</v>
      </c>
      <c r="C35" s="31" t="s">
        <v>95</v>
      </c>
      <c r="D35" s="5" t="s">
        <v>70</v>
      </c>
      <c r="E35" s="5" t="s">
        <v>76</v>
      </c>
      <c r="F35" s="4">
        <v>1.19</v>
      </c>
      <c r="G35" s="4"/>
      <c r="H35" s="4"/>
      <c r="I35" s="4"/>
      <c r="J35" s="4"/>
      <c r="K35" s="30">
        <v>3.4758538460578858E-2</v>
      </c>
      <c r="L35" s="40">
        <f t="shared" si="0"/>
        <v>45.186099998752518</v>
      </c>
    </row>
    <row r="36" spans="1:12" ht="20.100000000000001" customHeight="1" x14ac:dyDescent="0.25">
      <c r="A36" s="27" t="s">
        <v>12</v>
      </c>
      <c r="B36" s="34" t="s">
        <v>13</v>
      </c>
      <c r="C36" s="32"/>
      <c r="D36" s="32"/>
      <c r="E36" s="32"/>
      <c r="F36" s="32"/>
      <c r="G36" s="32"/>
      <c r="H36" s="33"/>
      <c r="I36" s="3"/>
      <c r="J36" s="3"/>
      <c r="K36" s="29">
        <v>2.6638605088770833</v>
      </c>
      <c r="L36" s="39">
        <f t="shared" si="0"/>
        <v>3463.0186615402085</v>
      </c>
    </row>
    <row r="37" spans="1:12" ht="16.5" x14ac:dyDescent="0.25">
      <c r="A37" s="28" t="s">
        <v>133</v>
      </c>
      <c r="B37" s="35" t="s">
        <v>120</v>
      </c>
      <c r="C37" s="31" t="s">
        <v>121</v>
      </c>
      <c r="D37" s="5" t="s">
        <v>70</v>
      </c>
      <c r="E37" s="5" t="s">
        <v>86</v>
      </c>
      <c r="F37" s="4">
        <v>105.2</v>
      </c>
      <c r="G37" s="4"/>
      <c r="H37" s="4"/>
      <c r="I37" s="4"/>
      <c r="J37" s="4"/>
      <c r="K37" s="30">
        <v>1.027077387318714</v>
      </c>
      <c r="L37" s="40">
        <f t="shared" si="0"/>
        <v>1335.2006035143281</v>
      </c>
    </row>
    <row r="38" spans="1:12" ht="16.5" x14ac:dyDescent="0.25">
      <c r="A38" s="28" t="s">
        <v>134</v>
      </c>
      <c r="B38" s="35" t="s">
        <v>126</v>
      </c>
      <c r="C38" s="31" t="s">
        <v>127</v>
      </c>
      <c r="D38" s="5" t="s">
        <v>70</v>
      </c>
      <c r="E38" s="5" t="s">
        <v>86</v>
      </c>
      <c r="F38" s="4">
        <v>33</v>
      </c>
      <c r="G38" s="4"/>
      <c r="H38" s="4"/>
      <c r="I38" s="4"/>
      <c r="J38" s="4"/>
      <c r="K38" s="30">
        <v>0.39281613100830609</v>
      </c>
      <c r="L38" s="40">
        <f t="shared" si="0"/>
        <v>510.66097031079795</v>
      </c>
    </row>
    <row r="39" spans="1:12" ht="24.75" x14ac:dyDescent="0.25">
      <c r="A39" s="28" t="s">
        <v>135</v>
      </c>
      <c r="B39" s="35" t="s">
        <v>136</v>
      </c>
      <c r="C39" s="31" t="s">
        <v>137</v>
      </c>
      <c r="D39" s="5" t="s">
        <v>70</v>
      </c>
      <c r="E39" s="5" t="s">
        <v>67</v>
      </c>
      <c r="F39" s="4">
        <v>28.91</v>
      </c>
      <c r="G39" s="4"/>
      <c r="H39" s="4"/>
      <c r="I39" s="4"/>
      <c r="J39" s="4"/>
      <c r="K39" s="30">
        <v>0.70249146629951553</v>
      </c>
      <c r="L39" s="40">
        <f t="shared" si="0"/>
        <v>913.23890618937025</v>
      </c>
    </row>
    <row r="40" spans="1:12" ht="24.75" customHeight="1" x14ac:dyDescent="0.25">
      <c r="A40" s="28" t="s">
        <v>138</v>
      </c>
      <c r="B40" s="35" t="s">
        <v>91</v>
      </c>
      <c r="C40" s="31" t="s">
        <v>92</v>
      </c>
      <c r="D40" s="5" t="s">
        <v>70</v>
      </c>
      <c r="E40" s="5" t="s">
        <v>76</v>
      </c>
      <c r="F40" s="4">
        <v>1.32</v>
      </c>
      <c r="G40" s="4"/>
      <c r="H40" s="4"/>
      <c r="I40" s="4"/>
      <c r="J40" s="4"/>
      <c r="K40" s="30">
        <v>0.50292204146994335</v>
      </c>
      <c r="L40" s="40">
        <f t="shared" si="0"/>
        <v>653.79865391092642</v>
      </c>
    </row>
    <row r="41" spans="1:12" ht="16.5" x14ac:dyDescent="0.25">
      <c r="A41" s="28" t="s">
        <v>139</v>
      </c>
      <c r="B41" s="35" t="s">
        <v>94</v>
      </c>
      <c r="C41" s="31" t="s">
        <v>95</v>
      </c>
      <c r="D41" s="5" t="s">
        <v>70</v>
      </c>
      <c r="E41" s="5" t="s">
        <v>76</v>
      </c>
      <c r="F41" s="4">
        <v>1.32</v>
      </c>
      <c r="G41" s="4"/>
      <c r="H41" s="4"/>
      <c r="I41" s="4"/>
      <c r="J41" s="4"/>
      <c r="K41" s="30">
        <v>3.8553482780604283E-2</v>
      </c>
      <c r="L41" s="40">
        <f t="shared" si="0"/>
        <v>50.119527614785568</v>
      </c>
    </row>
    <row r="42" spans="1:12" ht="20.100000000000001" customHeight="1" x14ac:dyDescent="0.25">
      <c r="A42" s="27" t="s">
        <v>14</v>
      </c>
      <c r="B42" s="34" t="s">
        <v>15</v>
      </c>
      <c r="C42" s="32"/>
      <c r="D42" s="32"/>
      <c r="E42" s="32"/>
      <c r="F42" s="32"/>
      <c r="G42" s="32"/>
      <c r="H42" s="33"/>
      <c r="I42" s="3"/>
      <c r="J42" s="3"/>
      <c r="K42" s="29">
        <v>0.31693694155063523</v>
      </c>
      <c r="L42" s="39">
        <f t="shared" si="0"/>
        <v>412.0180240158258</v>
      </c>
    </row>
    <row r="43" spans="1:12" ht="16.5" x14ac:dyDescent="0.25">
      <c r="A43" s="28" t="s">
        <v>140</v>
      </c>
      <c r="B43" s="35" t="s">
        <v>123</v>
      </c>
      <c r="C43" s="31" t="s">
        <v>124</v>
      </c>
      <c r="D43" s="5" t="s">
        <v>70</v>
      </c>
      <c r="E43" s="5" t="s">
        <v>86</v>
      </c>
      <c r="F43" s="4">
        <v>8.2899999999999991</v>
      </c>
      <c r="G43" s="4"/>
      <c r="H43" s="4"/>
      <c r="I43" s="4"/>
      <c r="J43" s="4"/>
      <c r="K43" s="30">
        <v>9.0074119595897506E-2</v>
      </c>
      <c r="L43" s="40">
        <f t="shared" si="0"/>
        <v>117.09635547466677</v>
      </c>
    </row>
    <row r="44" spans="1:12" ht="16.5" x14ac:dyDescent="0.25">
      <c r="A44" s="28" t="s">
        <v>141</v>
      </c>
      <c r="B44" s="35" t="s">
        <v>142</v>
      </c>
      <c r="C44" s="31" t="s">
        <v>143</v>
      </c>
      <c r="D44" s="5" t="s">
        <v>70</v>
      </c>
      <c r="E44" s="5" t="s">
        <v>86</v>
      </c>
      <c r="F44" s="4">
        <v>5.6</v>
      </c>
      <c r="G44" s="4"/>
      <c r="H44" s="4"/>
      <c r="I44" s="4"/>
      <c r="J44" s="4"/>
      <c r="K44" s="30">
        <v>6.4008498574269615E-2</v>
      </c>
      <c r="L44" s="40">
        <f t="shared" si="0"/>
        <v>83.21104814655051</v>
      </c>
    </row>
    <row r="45" spans="1:12" ht="16.5" x14ac:dyDescent="0.25">
      <c r="A45" s="28" t="s">
        <v>144</v>
      </c>
      <c r="B45" s="35" t="s">
        <v>126</v>
      </c>
      <c r="C45" s="31" t="s">
        <v>127</v>
      </c>
      <c r="D45" s="5" t="s">
        <v>70</v>
      </c>
      <c r="E45" s="5" t="s">
        <v>86</v>
      </c>
      <c r="F45" s="4">
        <v>2.8</v>
      </c>
      <c r="G45" s="4"/>
      <c r="H45" s="4"/>
      <c r="I45" s="4"/>
      <c r="J45" s="4"/>
      <c r="K45" s="30">
        <v>3.3327227281053702E-2</v>
      </c>
      <c r="L45" s="40">
        <f t="shared" si="0"/>
        <v>43.325395465369816</v>
      </c>
    </row>
    <row r="46" spans="1:12" ht="24.75" x14ac:dyDescent="0.25">
      <c r="A46" s="28" t="s">
        <v>145</v>
      </c>
      <c r="B46" s="35" t="s">
        <v>136</v>
      </c>
      <c r="C46" s="31" t="s">
        <v>137</v>
      </c>
      <c r="D46" s="5" t="s">
        <v>70</v>
      </c>
      <c r="E46" s="5" t="s">
        <v>67</v>
      </c>
      <c r="F46" s="4">
        <v>2.63</v>
      </c>
      <c r="G46" s="4"/>
      <c r="H46" s="4"/>
      <c r="I46" s="4"/>
      <c r="J46" s="4"/>
      <c r="K46" s="30">
        <v>6.3903448212469599E-2</v>
      </c>
      <c r="L46" s="40">
        <f t="shared" si="0"/>
        <v>83.074482676210479</v>
      </c>
    </row>
    <row r="47" spans="1:12" ht="24.75" customHeight="1" x14ac:dyDescent="0.25">
      <c r="A47" s="28" t="s">
        <v>146</v>
      </c>
      <c r="B47" s="35" t="s">
        <v>91</v>
      </c>
      <c r="C47" s="31" t="s">
        <v>92</v>
      </c>
      <c r="D47" s="5" t="s">
        <v>70</v>
      </c>
      <c r="E47" s="5" t="s">
        <v>76</v>
      </c>
      <c r="F47" s="4">
        <v>0.16</v>
      </c>
      <c r="G47" s="4"/>
      <c r="H47" s="4"/>
      <c r="I47" s="4"/>
      <c r="J47" s="4"/>
      <c r="K47" s="30">
        <v>6.0955472434456773E-2</v>
      </c>
      <c r="L47" s="40">
        <f t="shared" si="0"/>
        <v>79.242114164793804</v>
      </c>
    </row>
    <row r="48" spans="1:12" ht="16.5" x14ac:dyDescent="0.25">
      <c r="A48" s="28" t="s">
        <v>147</v>
      </c>
      <c r="B48" s="35" t="s">
        <v>94</v>
      </c>
      <c r="C48" s="31" t="s">
        <v>95</v>
      </c>
      <c r="D48" s="5" t="s">
        <v>70</v>
      </c>
      <c r="E48" s="5" t="s">
        <v>76</v>
      </c>
      <c r="F48" s="4">
        <v>0.16</v>
      </c>
      <c r="G48" s="4"/>
      <c r="H48" s="4"/>
      <c r="I48" s="4"/>
      <c r="J48" s="4"/>
      <c r="K48" s="30">
        <v>4.6681754524880185E-3</v>
      </c>
      <c r="L48" s="40">
        <f t="shared" si="0"/>
        <v>6.0686280882344246</v>
      </c>
    </row>
    <row r="49" spans="1:12" ht="20.100000000000001" customHeight="1" x14ac:dyDescent="0.25">
      <c r="A49" s="27" t="s">
        <v>16</v>
      </c>
      <c r="B49" s="34" t="s">
        <v>17</v>
      </c>
      <c r="C49" s="32"/>
      <c r="D49" s="32"/>
      <c r="E49" s="32"/>
      <c r="F49" s="32"/>
      <c r="G49" s="32"/>
      <c r="H49" s="33"/>
      <c r="I49" s="3"/>
      <c r="J49" s="3"/>
      <c r="K49" s="29">
        <v>0.4902963011111045</v>
      </c>
      <c r="L49" s="39">
        <f t="shared" si="0"/>
        <v>637.3851914444358</v>
      </c>
    </row>
    <row r="50" spans="1:12" ht="16.5" x14ac:dyDescent="0.25">
      <c r="A50" s="28" t="s">
        <v>148</v>
      </c>
      <c r="B50" s="35" t="s">
        <v>149</v>
      </c>
      <c r="C50" s="31" t="s">
        <v>150</v>
      </c>
      <c r="D50" s="5" t="s">
        <v>70</v>
      </c>
      <c r="E50" s="5" t="s">
        <v>72</v>
      </c>
      <c r="F50" s="4">
        <v>17.600000000000001</v>
      </c>
      <c r="G50" s="4"/>
      <c r="H50" s="4"/>
      <c r="I50" s="4"/>
      <c r="J50" s="4"/>
      <c r="K50" s="30">
        <v>0.31557785249484754</v>
      </c>
      <c r="L50" s="40">
        <f t="shared" si="0"/>
        <v>410.25120824330179</v>
      </c>
    </row>
    <row r="51" spans="1:12" x14ac:dyDescent="0.25">
      <c r="A51" s="28" t="s">
        <v>151</v>
      </c>
      <c r="B51" s="35" t="s">
        <v>152</v>
      </c>
      <c r="C51" s="31" t="s">
        <v>153</v>
      </c>
      <c r="D51" s="5" t="s">
        <v>70</v>
      </c>
      <c r="E51" s="5" t="s">
        <v>72</v>
      </c>
      <c r="F51" s="4">
        <v>9.9</v>
      </c>
      <c r="G51" s="4"/>
      <c r="H51" s="4"/>
      <c r="I51" s="4"/>
      <c r="J51" s="4"/>
      <c r="K51" s="30">
        <v>0.17471844861625691</v>
      </c>
      <c r="L51" s="40">
        <f t="shared" si="0"/>
        <v>227.13398320113399</v>
      </c>
    </row>
    <row r="52" spans="1:12" ht="20.100000000000001" customHeight="1" x14ac:dyDescent="0.25">
      <c r="A52" s="27" t="s">
        <v>18</v>
      </c>
      <c r="B52" s="34" t="s">
        <v>19</v>
      </c>
      <c r="C52" s="32"/>
      <c r="D52" s="32"/>
      <c r="E52" s="32"/>
      <c r="F52" s="32"/>
      <c r="G52" s="32"/>
      <c r="H52" s="33"/>
      <c r="I52" s="3"/>
      <c r="J52" s="3"/>
      <c r="K52" s="29">
        <v>6.5192875747088612</v>
      </c>
      <c r="L52" s="39">
        <f t="shared" si="0"/>
        <v>8475.0738471215191</v>
      </c>
    </row>
    <row r="53" spans="1:12" ht="24.75" x14ac:dyDescent="0.25">
      <c r="A53" s="28" t="s">
        <v>154</v>
      </c>
      <c r="B53" s="35" t="s">
        <v>155</v>
      </c>
      <c r="C53" s="31" t="s">
        <v>156</v>
      </c>
      <c r="D53" s="5" t="s">
        <v>70</v>
      </c>
      <c r="E53" s="5" t="s">
        <v>67</v>
      </c>
      <c r="F53" s="4">
        <v>41.09</v>
      </c>
      <c r="G53" s="4"/>
      <c r="H53" s="4"/>
      <c r="I53" s="4"/>
      <c r="J53" s="4"/>
      <c r="K53" s="30">
        <v>6.5192875747088612</v>
      </c>
      <c r="L53" s="40">
        <f t="shared" si="0"/>
        <v>8475.0738471215191</v>
      </c>
    </row>
    <row r="54" spans="1:12" ht="20.100000000000001" customHeight="1" x14ac:dyDescent="0.25">
      <c r="A54" s="27">
        <v>3</v>
      </c>
      <c r="B54" s="34" t="s">
        <v>20</v>
      </c>
      <c r="C54" s="32"/>
      <c r="D54" s="32"/>
      <c r="E54" s="32"/>
      <c r="F54" s="32"/>
      <c r="G54" s="32"/>
      <c r="H54" s="33"/>
      <c r="I54" s="3"/>
      <c r="J54" s="3"/>
      <c r="K54" s="29">
        <v>15.080484991257839</v>
      </c>
      <c r="L54" s="39">
        <f t="shared" si="0"/>
        <v>19604.63048863519</v>
      </c>
    </row>
    <row r="55" spans="1:12" ht="20.100000000000001" customHeight="1" x14ac:dyDescent="0.25">
      <c r="A55" s="27" t="s">
        <v>21</v>
      </c>
      <c r="B55" s="34" t="s">
        <v>22</v>
      </c>
      <c r="C55" s="32"/>
      <c r="D55" s="32"/>
      <c r="E55" s="32"/>
      <c r="F55" s="32"/>
      <c r="G55" s="32"/>
      <c r="H55" s="33"/>
      <c r="I55" s="3"/>
      <c r="J55" s="3"/>
      <c r="K55" s="29">
        <v>4.8185287828142851</v>
      </c>
      <c r="L55" s="39">
        <f t="shared" si="0"/>
        <v>6264.0874176585712</v>
      </c>
    </row>
    <row r="56" spans="1:12" ht="24.75" x14ac:dyDescent="0.25">
      <c r="A56" s="28" t="s">
        <v>157</v>
      </c>
      <c r="B56" s="35" t="s">
        <v>158</v>
      </c>
      <c r="C56" s="31" t="s">
        <v>159</v>
      </c>
      <c r="D56" s="5" t="s">
        <v>70</v>
      </c>
      <c r="E56" s="5" t="s">
        <v>67</v>
      </c>
      <c r="F56" s="4">
        <v>85.66</v>
      </c>
      <c r="G56" s="4"/>
      <c r="H56" s="4"/>
      <c r="I56" s="4"/>
      <c r="J56" s="4"/>
      <c r="K56" s="30">
        <v>3.8356579008705385</v>
      </c>
      <c r="L56" s="40">
        <f t="shared" si="0"/>
        <v>4986.3552711316997</v>
      </c>
    </row>
    <row r="57" spans="1:12" ht="33" x14ac:dyDescent="0.25">
      <c r="A57" s="28" t="s">
        <v>160</v>
      </c>
      <c r="B57" s="35" t="s">
        <v>158</v>
      </c>
      <c r="C57" s="31" t="s">
        <v>161</v>
      </c>
      <c r="D57" s="5" t="s">
        <v>70</v>
      </c>
      <c r="E57" s="5" t="s">
        <v>67</v>
      </c>
      <c r="F57" s="4">
        <v>21.95</v>
      </c>
      <c r="G57" s="4"/>
      <c r="H57" s="4"/>
      <c r="I57" s="4"/>
      <c r="J57" s="4"/>
      <c r="K57" s="30">
        <v>0.98287088194374683</v>
      </c>
      <c r="L57" s="40">
        <f t="shared" si="0"/>
        <v>1277.7321465268708</v>
      </c>
    </row>
    <row r="58" spans="1:12" ht="20.100000000000001" customHeight="1" x14ac:dyDescent="0.25">
      <c r="A58" s="27" t="s">
        <v>23</v>
      </c>
      <c r="B58" s="34" t="s">
        <v>24</v>
      </c>
      <c r="C58" s="32"/>
      <c r="D58" s="32"/>
      <c r="E58" s="32"/>
      <c r="F58" s="32"/>
      <c r="G58" s="32"/>
      <c r="H58" s="33"/>
      <c r="I58" s="3"/>
      <c r="J58" s="3"/>
      <c r="K58" s="29">
        <v>6.1759435984607496</v>
      </c>
      <c r="L58" s="40">
        <f t="shared" si="0"/>
        <v>8028.7266779989741</v>
      </c>
    </row>
    <row r="59" spans="1:12" ht="33" x14ac:dyDescent="0.25">
      <c r="A59" s="28" t="s">
        <v>162</v>
      </c>
      <c r="B59" s="35" t="s">
        <v>163</v>
      </c>
      <c r="C59" s="31" t="s">
        <v>620</v>
      </c>
      <c r="D59" s="5" t="s">
        <v>70</v>
      </c>
      <c r="E59" s="5" t="s">
        <v>67</v>
      </c>
      <c r="F59" s="4">
        <v>1.92</v>
      </c>
      <c r="G59" s="4"/>
      <c r="H59" s="4"/>
      <c r="I59" s="4"/>
      <c r="J59" s="4"/>
      <c r="K59" s="30">
        <v>1.9546523850699797</v>
      </c>
      <c r="L59" s="40">
        <f t="shared" si="0"/>
        <v>2541.0481005909737</v>
      </c>
    </row>
    <row r="60" spans="1:12" ht="41.25" x14ac:dyDescent="0.25">
      <c r="A60" s="28" t="s">
        <v>164</v>
      </c>
      <c r="B60" s="35" t="s">
        <v>165</v>
      </c>
      <c r="C60" s="31" t="s">
        <v>621</v>
      </c>
      <c r="D60" s="5" t="s">
        <v>70</v>
      </c>
      <c r="E60" s="5" t="s">
        <v>67</v>
      </c>
      <c r="F60" s="4">
        <v>4.68</v>
      </c>
      <c r="G60" s="4"/>
      <c r="H60" s="4"/>
      <c r="I60" s="4"/>
      <c r="J60" s="4"/>
      <c r="K60" s="30">
        <v>2.659776676062108</v>
      </c>
      <c r="L60" s="40">
        <f t="shared" si="0"/>
        <v>3457.7096788807403</v>
      </c>
    </row>
    <row r="61" spans="1:12" ht="16.5" x14ac:dyDescent="0.25">
      <c r="A61" s="28" t="s">
        <v>166</v>
      </c>
      <c r="B61" s="35" t="s">
        <v>167</v>
      </c>
      <c r="C61" s="31" t="s">
        <v>168</v>
      </c>
      <c r="D61" s="5" t="s">
        <v>65</v>
      </c>
      <c r="E61" s="5" t="s">
        <v>67</v>
      </c>
      <c r="F61" s="4">
        <v>0.36</v>
      </c>
      <c r="G61" s="4"/>
      <c r="H61" s="4"/>
      <c r="I61" s="4"/>
      <c r="J61" s="4"/>
      <c r="K61" s="30">
        <v>0.36105152785902755</v>
      </c>
      <c r="L61" s="40">
        <f t="shared" si="0"/>
        <v>469.36698621673582</v>
      </c>
    </row>
    <row r="62" spans="1:12" ht="24.75" x14ac:dyDescent="0.25">
      <c r="A62" s="28" t="s">
        <v>169</v>
      </c>
      <c r="B62" s="35" t="s">
        <v>170</v>
      </c>
      <c r="C62" s="31" t="s">
        <v>171</v>
      </c>
      <c r="D62" s="5" t="s">
        <v>70</v>
      </c>
      <c r="E62" s="5" t="s">
        <v>172</v>
      </c>
      <c r="F62" s="4">
        <v>1</v>
      </c>
      <c r="G62" s="4"/>
      <c r="H62" s="4"/>
      <c r="I62" s="4"/>
      <c r="J62" s="4"/>
      <c r="K62" s="30">
        <v>1.2004630094696334</v>
      </c>
      <c r="L62" s="40">
        <f t="shared" si="0"/>
        <v>1560.6019123105232</v>
      </c>
    </row>
    <row r="63" spans="1:12" ht="20.100000000000001" customHeight="1" x14ac:dyDescent="0.25">
      <c r="A63" s="27" t="s">
        <v>25</v>
      </c>
      <c r="B63" s="34" t="s">
        <v>26</v>
      </c>
      <c r="C63" s="32"/>
      <c r="D63" s="32"/>
      <c r="E63" s="32"/>
      <c r="F63" s="32"/>
      <c r="G63" s="32"/>
      <c r="H63" s="33"/>
      <c r="I63" s="3"/>
      <c r="J63" s="3"/>
      <c r="K63" s="29">
        <v>4.086012609982804</v>
      </c>
      <c r="L63" s="39">
        <f t="shared" si="0"/>
        <v>5311.8163929776447</v>
      </c>
    </row>
    <row r="64" spans="1:12" ht="33" x14ac:dyDescent="0.25">
      <c r="A64" s="28" t="s">
        <v>173</v>
      </c>
      <c r="B64" s="35" t="s">
        <v>174</v>
      </c>
      <c r="C64" s="31" t="s">
        <v>175</v>
      </c>
      <c r="D64" s="5" t="s">
        <v>70</v>
      </c>
      <c r="E64" s="5" t="s">
        <v>172</v>
      </c>
      <c r="F64" s="4">
        <v>3</v>
      </c>
      <c r="G64" s="4"/>
      <c r="H64" s="4"/>
      <c r="I64" s="4"/>
      <c r="J64" s="4"/>
      <c r="K64" s="30">
        <v>2.4384618263399336</v>
      </c>
      <c r="L64" s="40">
        <f t="shared" si="0"/>
        <v>3170.000374241914</v>
      </c>
    </row>
    <row r="65" spans="1:12" ht="33" x14ac:dyDescent="0.25">
      <c r="A65" s="28" t="s">
        <v>176</v>
      </c>
      <c r="B65" s="35" t="s">
        <v>177</v>
      </c>
      <c r="C65" s="31" t="s">
        <v>178</v>
      </c>
      <c r="D65" s="5" t="s">
        <v>70</v>
      </c>
      <c r="E65" s="5" t="s">
        <v>172</v>
      </c>
      <c r="F65" s="4">
        <v>1</v>
      </c>
      <c r="G65" s="4"/>
      <c r="H65" s="4"/>
      <c r="I65" s="4"/>
      <c r="J65" s="4"/>
      <c r="K65" s="30">
        <v>1.6475507836428704</v>
      </c>
      <c r="L65" s="40">
        <f t="shared" si="0"/>
        <v>2141.8160187357316</v>
      </c>
    </row>
    <row r="66" spans="1:12" ht="20.100000000000001" customHeight="1" x14ac:dyDescent="0.25">
      <c r="A66" s="27">
        <v>4</v>
      </c>
      <c r="B66" s="34" t="s">
        <v>27</v>
      </c>
      <c r="C66" s="32"/>
      <c r="D66" s="32"/>
      <c r="E66" s="32"/>
      <c r="F66" s="32"/>
      <c r="G66" s="32"/>
      <c r="H66" s="33"/>
      <c r="I66" s="3"/>
      <c r="J66" s="3"/>
      <c r="K66" s="29">
        <v>20.598104234908362</v>
      </c>
      <c r="L66" s="39">
        <f t="shared" si="0"/>
        <v>26777.535505380871</v>
      </c>
    </row>
    <row r="67" spans="1:12" ht="20.100000000000001" customHeight="1" x14ac:dyDescent="0.25">
      <c r="A67" s="27" t="s">
        <v>28</v>
      </c>
      <c r="B67" s="34" t="s">
        <v>29</v>
      </c>
      <c r="C67" s="32"/>
      <c r="D67" s="32"/>
      <c r="E67" s="32"/>
      <c r="F67" s="32"/>
      <c r="G67" s="32"/>
      <c r="H67" s="33"/>
      <c r="I67" s="3"/>
      <c r="J67" s="3"/>
      <c r="K67" s="29">
        <v>18.670397267640087</v>
      </c>
      <c r="L67" s="39">
        <f t="shared" si="0"/>
        <v>24271.516447932114</v>
      </c>
    </row>
    <row r="68" spans="1:12" ht="24.75" x14ac:dyDescent="0.25">
      <c r="A68" s="28" t="s">
        <v>179</v>
      </c>
      <c r="B68" s="35" t="s">
        <v>180</v>
      </c>
      <c r="C68" s="31" t="s">
        <v>181</v>
      </c>
      <c r="D68" s="5" t="s">
        <v>70</v>
      </c>
      <c r="E68" s="5" t="s">
        <v>172</v>
      </c>
      <c r="F68" s="4">
        <v>5</v>
      </c>
      <c r="G68" s="4"/>
      <c r="H68" s="4"/>
      <c r="I68" s="4"/>
      <c r="J68" s="4"/>
      <c r="K68" s="30">
        <v>6.3435974102459545</v>
      </c>
      <c r="L68" s="40">
        <f t="shared" si="0"/>
        <v>8246.6766333197411</v>
      </c>
    </row>
    <row r="69" spans="1:12" ht="24.75" x14ac:dyDescent="0.25">
      <c r="A69" s="28" t="s">
        <v>182</v>
      </c>
      <c r="B69" s="35" t="s">
        <v>183</v>
      </c>
      <c r="C69" s="31" t="s">
        <v>184</v>
      </c>
      <c r="D69" s="5" t="s">
        <v>70</v>
      </c>
      <c r="E69" s="5" t="s">
        <v>172</v>
      </c>
      <c r="F69" s="4">
        <v>1</v>
      </c>
      <c r="G69" s="4"/>
      <c r="H69" s="4"/>
      <c r="I69" s="4"/>
      <c r="J69" s="4"/>
      <c r="K69" s="30">
        <v>0.85790691093502036</v>
      </c>
      <c r="L69" s="40">
        <f t="shared" ref="L69:L132" si="1">130000*K69%</f>
        <v>1115.2789842155266</v>
      </c>
    </row>
    <row r="70" spans="1:12" ht="24.75" x14ac:dyDescent="0.25">
      <c r="A70" s="28" t="s">
        <v>185</v>
      </c>
      <c r="B70" s="35" t="s">
        <v>186</v>
      </c>
      <c r="C70" s="31" t="s">
        <v>187</v>
      </c>
      <c r="D70" s="5" t="s">
        <v>70</v>
      </c>
      <c r="E70" s="5" t="s">
        <v>67</v>
      </c>
      <c r="F70" s="4">
        <v>71.44</v>
      </c>
      <c r="G70" s="4"/>
      <c r="H70" s="4"/>
      <c r="I70" s="4"/>
      <c r="J70" s="4"/>
      <c r="K70" s="30">
        <v>5.1210803904459317</v>
      </c>
      <c r="L70" s="40">
        <f t="shared" si="1"/>
        <v>6657.4045075797112</v>
      </c>
    </row>
    <row r="71" spans="1:12" ht="16.5" x14ac:dyDescent="0.25">
      <c r="A71" s="28" t="s">
        <v>188</v>
      </c>
      <c r="B71" s="35" t="s">
        <v>627</v>
      </c>
      <c r="C71" s="31" t="s">
        <v>628</v>
      </c>
      <c r="D71" s="5" t="s">
        <v>70</v>
      </c>
      <c r="E71" s="5" t="s">
        <v>67</v>
      </c>
      <c r="F71" s="4">
        <v>71.44</v>
      </c>
      <c r="G71" s="4"/>
      <c r="H71" s="4"/>
      <c r="I71" s="4"/>
      <c r="J71" s="4"/>
      <c r="K71" s="30">
        <v>2.4212335670047316</v>
      </c>
      <c r="L71" s="40">
        <f t="shared" si="1"/>
        <v>3147.6036371061509</v>
      </c>
    </row>
    <row r="72" spans="1:12" ht="24.75" x14ac:dyDescent="0.25">
      <c r="A72" s="28" t="s">
        <v>189</v>
      </c>
      <c r="B72" s="35" t="s">
        <v>190</v>
      </c>
      <c r="C72" s="31" t="s">
        <v>191</v>
      </c>
      <c r="D72" s="5" t="s">
        <v>70</v>
      </c>
      <c r="E72" s="5" t="s">
        <v>72</v>
      </c>
      <c r="F72" s="4">
        <v>11.21</v>
      </c>
      <c r="G72" s="4"/>
      <c r="H72" s="4"/>
      <c r="I72" s="4"/>
      <c r="J72" s="4"/>
      <c r="K72" s="30">
        <v>0.24942895279890268</v>
      </c>
      <c r="L72" s="40">
        <f t="shared" si="1"/>
        <v>324.2576386385735</v>
      </c>
    </row>
    <row r="73" spans="1:12" x14ac:dyDescent="0.25">
      <c r="A73" s="28" t="s">
        <v>192</v>
      </c>
      <c r="B73" s="35" t="s">
        <v>193</v>
      </c>
      <c r="C73" s="31" t="s">
        <v>194</v>
      </c>
      <c r="D73" s="5" t="s">
        <v>70</v>
      </c>
      <c r="E73" s="5" t="s">
        <v>172</v>
      </c>
      <c r="F73" s="4">
        <v>1143</v>
      </c>
      <c r="G73" s="4"/>
      <c r="H73" s="4"/>
      <c r="I73" s="4"/>
      <c r="J73" s="4"/>
      <c r="K73" s="30">
        <v>2.5365329047278569</v>
      </c>
      <c r="L73" s="40">
        <f t="shared" si="1"/>
        <v>3297.4927761462141</v>
      </c>
    </row>
    <row r="74" spans="1:12" x14ac:dyDescent="0.25">
      <c r="A74" s="28" t="s">
        <v>195</v>
      </c>
      <c r="B74" s="35" t="s">
        <v>196</v>
      </c>
      <c r="C74" s="31" t="s">
        <v>197</v>
      </c>
      <c r="D74" s="5" t="s">
        <v>65</v>
      </c>
      <c r="E74" s="5" t="s">
        <v>72</v>
      </c>
      <c r="F74" s="4">
        <v>17.3</v>
      </c>
      <c r="G74" s="4"/>
      <c r="H74" s="4"/>
      <c r="I74" s="4"/>
      <c r="J74" s="4"/>
      <c r="K74" s="30">
        <v>0.44866352960023737</v>
      </c>
      <c r="L74" s="40">
        <f t="shared" si="1"/>
        <v>583.26258848030864</v>
      </c>
    </row>
    <row r="75" spans="1:12" x14ac:dyDescent="0.25">
      <c r="A75" s="28" t="s">
        <v>198</v>
      </c>
      <c r="B75" s="35" t="s">
        <v>199</v>
      </c>
      <c r="C75" s="31" t="s">
        <v>200</v>
      </c>
      <c r="D75" s="5" t="s">
        <v>65</v>
      </c>
      <c r="E75" s="5" t="s">
        <v>72</v>
      </c>
      <c r="F75" s="4">
        <v>20.5</v>
      </c>
      <c r="G75" s="4"/>
      <c r="H75" s="4"/>
      <c r="I75" s="4"/>
      <c r="J75" s="4"/>
      <c r="K75" s="30">
        <v>0.69195360188145194</v>
      </c>
      <c r="L75" s="40">
        <f t="shared" si="1"/>
        <v>899.53968244588759</v>
      </c>
    </row>
    <row r="76" spans="1:12" ht="20.100000000000001" customHeight="1" x14ac:dyDescent="0.25">
      <c r="A76" s="27" t="s">
        <v>30</v>
      </c>
      <c r="B76" s="34" t="s">
        <v>31</v>
      </c>
      <c r="C76" s="32"/>
      <c r="D76" s="32"/>
      <c r="E76" s="32"/>
      <c r="F76" s="32"/>
      <c r="G76" s="32"/>
      <c r="H76" s="33"/>
      <c r="I76" s="3"/>
      <c r="J76" s="3"/>
      <c r="K76" s="29">
        <v>1.9277069672682767</v>
      </c>
      <c r="L76" s="39">
        <f t="shared" si="1"/>
        <v>2506.0190574487597</v>
      </c>
    </row>
    <row r="77" spans="1:12" ht="20.100000000000001" customHeight="1" x14ac:dyDescent="0.25">
      <c r="A77" s="27" t="s">
        <v>201</v>
      </c>
      <c r="B77" s="34" t="s">
        <v>202</v>
      </c>
      <c r="C77" s="32"/>
      <c r="D77" s="32"/>
      <c r="E77" s="32"/>
      <c r="F77" s="32"/>
      <c r="G77" s="32"/>
      <c r="H77" s="33"/>
      <c r="I77" s="3"/>
      <c r="J77" s="3"/>
      <c r="K77" s="29">
        <v>0.44239333613029913</v>
      </c>
      <c r="L77" s="39">
        <f t="shared" si="1"/>
        <v>575.11133696938896</v>
      </c>
    </row>
    <row r="78" spans="1:12" ht="16.5" x14ac:dyDescent="0.25">
      <c r="A78" s="28" t="s">
        <v>203</v>
      </c>
      <c r="B78" s="35" t="s">
        <v>204</v>
      </c>
      <c r="C78" s="31" t="s">
        <v>205</v>
      </c>
      <c r="D78" s="5" t="s">
        <v>70</v>
      </c>
      <c r="E78" s="5" t="s">
        <v>67</v>
      </c>
      <c r="F78" s="4">
        <v>18.79</v>
      </c>
      <c r="G78" s="4"/>
      <c r="H78" s="4"/>
      <c r="I78" s="4"/>
      <c r="J78" s="4"/>
      <c r="K78" s="30">
        <v>0.44239333613029913</v>
      </c>
      <c r="L78" s="40">
        <f t="shared" si="1"/>
        <v>575.11133696938896</v>
      </c>
    </row>
    <row r="79" spans="1:12" ht="20.100000000000001" customHeight="1" x14ac:dyDescent="0.25">
      <c r="A79" s="27" t="s">
        <v>206</v>
      </c>
      <c r="B79" s="34" t="s">
        <v>207</v>
      </c>
      <c r="C79" s="32"/>
      <c r="D79" s="32"/>
      <c r="E79" s="32"/>
      <c r="F79" s="32"/>
      <c r="G79" s="32"/>
      <c r="H79" s="33"/>
      <c r="I79" s="3"/>
      <c r="J79" s="3"/>
      <c r="K79" s="29">
        <v>0.39248128298006862</v>
      </c>
      <c r="L79" s="39">
        <f t="shared" si="1"/>
        <v>510.2256678740892</v>
      </c>
    </row>
    <row r="80" spans="1:12" ht="16.5" x14ac:dyDescent="0.25">
      <c r="A80" s="28" t="s">
        <v>208</v>
      </c>
      <c r="B80" s="35" t="s">
        <v>204</v>
      </c>
      <c r="C80" s="31" t="s">
        <v>205</v>
      </c>
      <c r="D80" s="5" t="s">
        <v>70</v>
      </c>
      <c r="E80" s="5" t="s">
        <v>67</v>
      </c>
      <c r="F80" s="4">
        <v>16.670000000000002</v>
      </c>
      <c r="G80" s="4"/>
      <c r="H80" s="4"/>
      <c r="I80" s="4"/>
      <c r="J80" s="4"/>
      <c r="K80" s="30">
        <v>0.39248128298006862</v>
      </c>
      <c r="L80" s="40">
        <f t="shared" si="1"/>
        <v>510.2256678740892</v>
      </c>
    </row>
    <row r="81" spans="1:12" ht="20.100000000000001" customHeight="1" x14ac:dyDescent="0.25">
      <c r="A81" s="27" t="s">
        <v>209</v>
      </c>
      <c r="B81" s="34" t="s">
        <v>210</v>
      </c>
      <c r="C81" s="32"/>
      <c r="D81" s="32"/>
      <c r="E81" s="32"/>
      <c r="F81" s="32"/>
      <c r="G81" s="32"/>
      <c r="H81" s="33"/>
      <c r="I81" s="3"/>
      <c r="J81" s="3"/>
      <c r="K81" s="29">
        <v>1.092832348157909</v>
      </c>
      <c r="L81" s="39">
        <f t="shared" si="1"/>
        <v>1420.6820526052816</v>
      </c>
    </row>
    <row r="82" spans="1:12" x14ac:dyDescent="0.25">
      <c r="A82" s="28" t="s">
        <v>211</v>
      </c>
      <c r="B82" s="35" t="s">
        <v>212</v>
      </c>
      <c r="C82" s="31" t="s">
        <v>213</v>
      </c>
      <c r="D82" s="5" t="s">
        <v>70</v>
      </c>
      <c r="E82" s="5" t="s">
        <v>67</v>
      </c>
      <c r="F82" s="4">
        <v>71.44</v>
      </c>
      <c r="G82" s="4"/>
      <c r="H82" s="4"/>
      <c r="I82" s="4"/>
      <c r="J82" s="4"/>
      <c r="K82" s="30">
        <v>0.62570621747131949</v>
      </c>
      <c r="L82" s="40">
        <f t="shared" si="1"/>
        <v>813.41808271271532</v>
      </c>
    </row>
    <row r="83" spans="1:12" ht="16.5" x14ac:dyDescent="0.25">
      <c r="A83" s="28" t="s">
        <v>214</v>
      </c>
      <c r="B83" s="35" t="s">
        <v>215</v>
      </c>
      <c r="C83" s="31" t="s">
        <v>216</v>
      </c>
      <c r="D83" s="5" t="s">
        <v>65</v>
      </c>
      <c r="E83" s="5" t="s">
        <v>72</v>
      </c>
      <c r="F83" s="4">
        <v>15.8</v>
      </c>
      <c r="G83" s="4"/>
      <c r="H83" s="4"/>
      <c r="I83" s="4"/>
      <c r="J83" s="4"/>
      <c r="K83" s="30">
        <v>0.46712613068658942</v>
      </c>
      <c r="L83" s="40">
        <f t="shared" si="1"/>
        <v>607.26396989256625</v>
      </c>
    </row>
    <row r="84" spans="1:12" ht="20.100000000000001" customHeight="1" x14ac:dyDescent="0.25">
      <c r="A84" s="27">
        <v>5</v>
      </c>
      <c r="B84" s="34" t="s">
        <v>32</v>
      </c>
      <c r="C84" s="32"/>
      <c r="D84" s="32"/>
      <c r="E84" s="32"/>
      <c r="F84" s="32"/>
      <c r="G84" s="32"/>
      <c r="H84" s="33"/>
      <c r="I84" s="3"/>
      <c r="J84" s="3"/>
      <c r="K84" s="29">
        <v>17.827276195128416</v>
      </c>
      <c r="L84" s="39">
        <f t="shared" si="1"/>
        <v>23175.459053666942</v>
      </c>
    </row>
    <row r="85" spans="1:12" ht="20.100000000000001" customHeight="1" x14ac:dyDescent="0.25">
      <c r="A85" s="27" t="s">
        <v>33</v>
      </c>
      <c r="B85" s="34" t="s">
        <v>34</v>
      </c>
      <c r="C85" s="32"/>
      <c r="D85" s="32"/>
      <c r="E85" s="32"/>
      <c r="F85" s="32"/>
      <c r="G85" s="32"/>
      <c r="H85" s="33"/>
      <c r="I85" s="3"/>
      <c r="J85" s="3"/>
      <c r="K85" s="29">
        <v>5.0142507381429322</v>
      </c>
      <c r="L85" s="39">
        <f t="shared" si="1"/>
        <v>6518.5259595858115</v>
      </c>
    </row>
    <row r="86" spans="1:12" ht="24.75" x14ac:dyDescent="0.25">
      <c r="A86" s="28" t="s">
        <v>217</v>
      </c>
      <c r="B86" s="35" t="s">
        <v>218</v>
      </c>
      <c r="C86" s="31" t="s">
        <v>219</v>
      </c>
      <c r="D86" s="5" t="s">
        <v>70</v>
      </c>
      <c r="E86" s="5" t="s">
        <v>67</v>
      </c>
      <c r="F86" s="4">
        <v>127.54</v>
      </c>
      <c r="G86" s="4"/>
      <c r="H86" s="4"/>
      <c r="I86" s="4"/>
      <c r="J86" s="4"/>
      <c r="K86" s="30">
        <v>0.43041102923748525</v>
      </c>
      <c r="L86" s="40">
        <f t="shared" si="1"/>
        <v>559.53433800873086</v>
      </c>
    </row>
    <row r="87" spans="1:12" ht="24.75" x14ac:dyDescent="0.25">
      <c r="A87" s="28" t="s">
        <v>220</v>
      </c>
      <c r="B87" s="35" t="s">
        <v>221</v>
      </c>
      <c r="C87" s="31" t="s">
        <v>222</v>
      </c>
      <c r="D87" s="5" t="s">
        <v>70</v>
      </c>
      <c r="E87" s="5" t="s">
        <v>67</v>
      </c>
      <c r="F87" s="4">
        <v>127.54</v>
      </c>
      <c r="G87" s="4"/>
      <c r="H87" s="4"/>
      <c r="I87" s="4"/>
      <c r="J87" s="4"/>
      <c r="K87" s="30">
        <v>3.3997711215242274</v>
      </c>
      <c r="L87" s="40">
        <f t="shared" si="1"/>
        <v>4419.7024579814961</v>
      </c>
    </row>
    <row r="88" spans="1:12" ht="24.75" x14ac:dyDescent="0.25">
      <c r="A88" s="28" t="s">
        <v>223</v>
      </c>
      <c r="B88" s="35" t="s">
        <v>224</v>
      </c>
      <c r="C88" s="31" t="s">
        <v>225</v>
      </c>
      <c r="D88" s="5" t="s">
        <v>70</v>
      </c>
      <c r="E88" s="5" t="s">
        <v>67</v>
      </c>
      <c r="F88" s="4">
        <v>41.09</v>
      </c>
      <c r="G88" s="4"/>
      <c r="H88" s="4"/>
      <c r="I88" s="4"/>
      <c r="J88" s="4"/>
      <c r="K88" s="30">
        <v>0.21824869228713678</v>
      </c>
      <c r="L88" s="40">
        <f t="shared" si="1"/>
        <v>283.72329997327785</v>
      </c>
    </row>
    <row r="89" spans="1:12" ht="16.5" x14ac:dyDescent="0.25">
      <c r="A89" s="28" t="s">
        <v>226</v>
      </c>
      <c r="B89" s="35" t="s">
        <v>227</v>
      </c>
      <c r="C89" s="31" t="s">
        <v>228</v>
      </c>
      <c r="D89" s="5" t="s">
        <v>70</v>
      </c>
      <c r="E89" s="5" t="s">
        <v>67</v>
      </c>
      <c r="F89" s="4">
        <v>41.09</v>
      </c>
      <c r="G89" s="4"/>
      <c r="H89" s="4"/>
      <c r="I89" s="4"/>
      <c r="J89" s="4"/>
      <c r="K89" s="30">
        <v>0.96581989509408228</v>
      </c>
      <c r="L89" s="40">
        <f t="shared" si="1"/>
        <v>1255.565863622307</v>
      </c>
    </row>
    <row r="90" spans="1:12" ht="20.100000000000001" customHeight="1" x14ac:dyDescent="0.25">
      <c r="A90" s="27" t="s">
        <v>35</v>
      </c>
      <c r="B90" s="34" t="s">
        <v>36</v>
      </c>
      <c r="C90" s="32"/>
      <c r="D90" s="32"/>
      <c r="E90" s="32"/>
      <c r="F90" s="32"/>
      <c r="G90" s="32"/>
      <c r="H90" s="33"/>
      <c r="I90" s="3"/>
      <c r="J90" s="3"/>
      <c r="K90" s="29">
        <v>1.4200707908125578</v>
      </c>
      <c r="L90" s="39">
        <f t="shared" si="1"/>
        <v>1846.0920280563253</v>
      </c>
    </row>
    <row r="91" spans="1:12" ht="24.75" x14ac:dyDescent="0.25">
      <c r="A91" s="28" t="s">
        <v>229</v>
      </c>
      <c r="B91" s="35" t="s">
        <v>230</v>
      </c>
      <c r="C91" s="31" t="s">
        <v>231</v>
      </c>
      <c r="D91" s="5" t="s">
        <v>70</v>
      </c>
      <c r="E91" s="5" t="s">
        <v>67</v>
      </c>
      <c r="F91" s="4">
        <v>7.15</v>
      </c>
      <c r="G91" s="4"/>
      <c r="H91" s="4"/>
      <c r="I91" s="4"/>
      <c r="J91" s="4"/>
      <c r="K91" s="30">
        <v>0.34137428196436292</v>
      </c>
      <c r="L91" s="40">
        <f t="shared" si="1"/>
        <v>443.78656655367183</v>
      </c>
    </row>
    <row r="92" spans="1:12" ht="24.75" x14ac:dyDescent="0.25">
      <c r="A92" s="28" t="s">
        <v>232</v>
      </c>
      <c r="B92" s="35" t="s">
        <v>233</v>
      </c>
      <c r="C92" s="31" t="s">
        <v>234</v>
      </c>
      <c r="D92" s="5" t="s">
        <v>70</v>
      </c>
      <c r="E92" s="5" t="s">
        <v>67</v>
      </c>
      <c r="F92" s="4">
        <v>19.14</v>
      </c>
      <c r="G92" s="4"/>
      <c r="H92" s="4"/>
      <c r="I92" s="4"/>
      <c r="J92" s="4"/>
      <c r="K92" s="30">
        <v>0.98597643326445961</v>
      </c>
      <c r="L92" s="40">
        <f t="shared" si="1"/>
        <v>1281.7693632437974</v>
      </c>
    </row>
    <row r="93" spans="1:12" ht="24.75" x14ac:dyDescent="0.25">
      <c r="A93" s="28" t="s">
        <v>235</v>
      </c>
      <c r="B93" s="35" t="s">
        <v>233</v>
      </c>
      <c r="C93" s="31" t="s">
        <v>236</v>
      </c>
      <c r="D93" s="5" t="s">
        <v>70</v>
      </c>
      <c r="E93" s="5" t="s">
        <v>67</v>
      </c>
      <c r="F93" s="4">
        <v>1.8</v>
      </c>
      <c r="G93" s="4"/>
      <c r="H93" s="4"/>
      <c r="I93" s="4"/>
      <c r="J93" s="4"/>
      <c r="K93" s="30">
        <v>9.2720075583735295E-2</v>
      </c>
      <c r="L93" s="40">
        <f t="shared" si="1"/>
        <v>120.53609825885589</v>
      </c>
    </row>
    <row r="94" spans="1:12" ht="20.100000000000001" customHeight="1" x14ac:dyDescent="0.25">
      <c r="A94" s="27" t="s">
        <v>37</v>
      </c>
      <c r="B94" s="34" t="s">
        <v>38</v>
      </c>
      <c r="C94" s="32"/>
      <c r="D94" s="32"/>
      <c r="E94" s="32"/>
      <c r="F94" s="32"/>
      <c r="G94" s="32"/>
      <c r="H94" s="33"/>
      <c r="I94" s="3"/>
      <c r="J94" s="3"/>
      <c r="K94" s="29">
        <v>5.2466418353873951</v>
      </c>
      <c r="L94" s="39">
        <f t="shared" si="1"/>
        <v>6820.6343860036141</v>
      </c>
    </row>
    <row r="95" spans="1:12" ht="24.75" x14ac:dyDescent="0.25">
      <c r="A95" s="28" t="s">
        <v>237</v>
      </c>
      <c r="B95" s="35" t="s">
        <v>238</v>
      </c>
      <c r="C95" s="31" t="s">
        <v>239</v>
      </c>
      <c r="D95" s="5" t="s">
        <v>70</v>
      </c>
      <c r="E95" s="5" t="s">
        <v>67</v>
      </c>
      <c r="F95" s="4">
        <v>119.43</v>
      </c>
      <c r="G95" s="4"/>
      <c r="H95" s="4"/>
      <c r="I95" s="4"/>
      <c r="J95" s="4"/>
      <c r="K95" s="30">
        <v>0.71905002957824249</v>
      </c>
      <c r="L95" s="40">
        <f t="shared" si="1"/>
        <v>934.76503845171533</v>
      </c>
    </row>
    <row r="96" spans="1:12" ht="24.75" x14ac:dyDescent="0.25">
      <c r="A96" s="28" t="s">
        <v>240</v>
      </c>
      <c r="B96" s="35" t="s">
        <v>241</v>
      </c>
      <c r="C96" s="31" t="s">
        <v>242</v>
      </c>
      <c r="D96" s="5" t="s">
        <v>70</v>
      </c>
      <c r="E96" s="5" t="s">
        <v>67</v>
      </c>
      <c r="F96" s="4">
        <v>119.43</v>
      </c>
      <c r="G96" s="4"/>
      <c r="H96" s="4"/>
      <c r="I96" s="4"/>
      <c r="J96" s="4"/>
      <c r="K96" s="30">
        <v>4.5275918058091529</v>
      </c>
      <c r="L96" s="40">
        <f t="shared" si="1"/>
        <v>5885.8693475518985</v>
      </c>
    </row>
    <row r="97" spans="1:12" ht="20.100000000000001" customHeight="1" x14ac:dyDescent="0.25">
      <c r="A97" s="27" t="s">
        <v>39</v>
      </c>
      <c r="B97" s="34" t="s">
        <v>40</v>
      </c>
      <c r="C97" s="32"/>
      <c r="D97" s="32"/>
      <c r="E97" s="32"/>
      <c r="F97" s="32"/>
      <c r="G97" s="32"/>
      <c r="H97" s="33"/>
      <c r="I97" s="3"/>
      <c r="J97" s="3"/>
      <c r="K97" s="29">
        <v>1.8014036041466002</v>
      </c>
      <c r="L97" s="39">
        <f t="shared" si="1"/>
        <v>2341.8246853905803</v>
      </c>
    </row>
    <row r="98" spans="1:12" ht="16.5" x14ac:dyDescent="0.25">
      <c r="A98" s="28" t="s">
        <v>243</v>
      </c>
      <c r="B98" s="35" t="s">
        <v>244</v>
      </c>
      <c r="C98" s="31" t="s">
        <v>245</v>
      </c>
      <c r="D98" s="5" t="s">
        <v>70</v>
      </c>
      <c r="E98" s="5" t="s">
        <v>67</v>
      </c>
      <c r="F98" s="4">
        <v>21</v>
      </c>
      <c r="G98" s="4"/>
      <c r="H98" s="4"/>
      <c r="I98" s="4"/>
      <c r="J98" s="4"/>
      <c r="K98" s="30">
        <v>1.151837823251453</v>
      </c>
      <c r="L98" s="40">
        <f t="shared" si="1"/>
        <v>1497.3891702268888</v>
      </c>
    </row>
    <row r="99" spans="1:12" ht="16.5" x14ac:dyDescent="0.25">
      <c r="A99" s="28" t="s">
        <v>246</v>
      </c>
      <c r="B99" s="35" t="s">
        <v>247</v>
      </c>
      <c r="C99" s="31" t="s">
        <v>248</v>
      </c>
      <c r="D99" s="5" t="s">
        <v>70</v>
      </c>
      <c r="E99" s="5" t="s">
        <v>72</v>
      </c>
      <c r="F99" s="4">
        <v>66</v>
      </c>
      <c r="G99" s="4"/>
      <c r="H99" s="4"/>
      <c r="I99" s="4"/>
      <c r="J99" s="4"/>
      <c r="K99" s="30">
        <v>0.64956578089514716</v>
      </c>
      <c r="L99" s="40">
        <f t="shared" si="1"/>
        <v>844.43551516369132</v>
      </c>
    </row>
    <row r="100" spans="1:12" ht="20.100000000000001" customHeight="1" x14ac:dyDescent="0.25">
      <c r="A100" s="27" t="s">
        <v>41</v>
      </c>
      <c r="B100" s="34" t="s">
        <v>42</v>
      </c>
      <c r="C100" s="32"/>
      <c r="D100" s="32"/>
      <c r="E100" s="32"/>
      <c r="F100" s="32"/>
      <c r="G100" s="32"/>
      <c r="H100" s="33"/>
      <c r="I100" s="3"/>
      <c r="J100" s="3"/>
      <c r="K100" s="29">
        <v>4.3449092266389329</v>
      </c>
      <c r="L100" s="39">
        <f t="shared" si="1"/>
        <v>5648.381994630613</v>
      </c>
    </row>
    <row r="101" spans="1:12" ht="20.100000000000001" customHeight="1" x14ac:dyDescent="0.25">
      <c r="A101" s="27" t="s">
        <v>249</v>
      </c>
      <c r="B101" s="34" t="s">
        <v>250</v>
      </c>
      <c r="C101" s="32"/>
      <c r="D101" s="32"/>
      <c r="E101" s="32"/>
      <c r="F101" s="32"/>
      <c r="G101" s="32"/>
      <c r="H101" s="33"/>
      <c r="I101" s="3"/>
      <c r="J101" s="3"/>
      <c r="K101" s="29">
        <v>2.7543023047392809</v>
      </c>
      <c r="L101" s="40">
        <f t="shared" si="1"/>
        <v>3580.592996161065</v>
      </c>
    </row>
    <row r="102" spans="1:12" ht="16.5" x14ac:dyDescent="0.25">
      <c r="A102" s="28" t="s">
        <v>251</v>
      </c>
      <c r="B102" s="35" t="s">
        <v>252</v>
      </c>
      <c r="C102" s="31" t="s">
        <v>253</v>
      </c>
      <c r="D102" s="5" t="s">
        <v>70</v>
      </c>
      <c r="E102" s="5" t="s">
        <v>67</v>
      </c>
      <c r="F102" s="4">
        <v>101.26</v>
      </c>
      <c r="G102" s="4"/>
      <c r="H102" s="4"/>
      <c r="I102" s="4"/>
      <c r="J102" s="4"/>
      <c r="K102" s="30">
        <v>0.9274436847990154</v>
      </c>
      <c r="L102" s="40">
        <f t="shared" si="1"/>
        <v>1205.6767902387201</v>
      </c>
    </row>
    <row r="103" spans="1:12" ht="16.5" x14ac:dyDescent="0.25">
      <c r="A103" s="28" t="s">
        <v>254</v>
      </c>
      <c r="B103" s="35" t="s">
        <v>255</v>
      </c>
      <c r="C103" s="31" t="s">
        <v>256</v>
      </c>
      <c r="D103" s="5" t="s">
        <v>70</v>
      </c>
      <c r="E103" s="5" t="s">
        <v>67</v>
      </c>
      <c r="F103" s="4">
        <v>101.26</v>
      </c>
      <c r="G103" s="4"/>
      <c r="H103" s="4"/>
      <c r="I103" s="4"/>
      <c r="J103" s="4"/>
      <c r="K103" s="30">
        <v>0.78982114519338775</v>
      </c>
      <c r="L103" s="40">
        <f t="shared" si="1"/>
        <v>1026.7674887514042</v>
      </c>
    </row>
    <row r="104" spans="1:12" ht="16.5" x14ac:dyDescent="0.25">
      <c r="A104" s="28" t="s">
        <v>257</v>
      </c>
      <c r="B104" s="35" t="s">
        <v>258</v>
      </c>
      <c r="C104" s="31" t="s">
        <v>259</v>
      </c>
      <c r="D104" s="5" t="s">
        <v>70</v>
      </c>
      <c r="E104" s="5" t="s">
        <v>67</v>
      </c>
      <c r="F104" s="4">
        <v>41.09</v>
      </c>
      <c r="G104" s="4"/>
      <c r="H104" s="4"/>
      <c r="I104" s="4"/>
      <c r="J104" s="4"/>
      <c r="K104" s="30">
        <v>0.64909305426704711</v>
      </c>
      <c r="L104" s="40">
        <f t="shared" si="1"/>
        <v>843.82097054716121</v>
      </c>
    </row>
    <row r="105" spans="1:12" ht="16.5" x14ac:dyDescent="0.25">
      <c r="A105" s="28" t="s">
        <v>260</v>
      </c>
      <c r="B105" s="35" t="s">
        <v>261</v>
      </c>
      <c r="C105" s="31" t="s">
        <v>262</v>
      </c>
      <c r="D105" s="5" t="s">
        <v>70</v>
      </c>
      <c r="E105" s="5" t="s">
        <v>67</v>
      </c>
      <c r="F105" s="4">
        <v>41.09</v>
      </c>
      <c r="G105" s="4"/>
      <c r="H105" s="4"/>
      <c r="I105" s="4"/>
      <c r="J105" s="4"/>
      <c r="K105" s="30">
        <v>0.38794442047983058</v>
      </c>
      <c r="L105" s="40">
        <f t="shared" si="1"/>
        <v>504.32774662377972</v>
      </c>
    </row>
    <row r="106" spans="1:12" ht="20.100000000000001" customHeight="1" x14ac:dyDescent="0.25">
      <c r="A106" s="27" t="s">
        <v>263</v>
      </c>
      <c r="B106" s="34" t="s">
        <v>264</v>
      </c>
      <c r="C106" s="32"/>
      <c r="D106" s="32"/>
      <c r="E106" s="32"/>
      <c r="F106" s="32"/>
      <c r="G106" s="32"/>
      <c r="H106" s="33"/>
      <c r="I106" s="3"/>
      <c r="J106" s="3"/>
      <c r="K106" s="29">
        <v>1.2519967775801517</v>
      </c>
      <c r="L106" s="39">
        <f t="shared" si="1"/>
        <v>1627.5958108541972</v>
      </c>
    </row>
    <row r="107" spans="1:12" ht="16.5" x14ac:dyDescent="0.25">
      <c r="A107" s="28" t="s">
        <v>265</v>
      </c>
      <c r="B107" s="35" t="s">
        <v>266</v>
      </c>
      <c r="C107" s="31" t="s">
        <v>267</v>
      </c>
      <c r="D107" s="5" t="s">
        <v>70</v>
      </c>
      <c r="E107" s="5" t="s">
        <v>67</v>
      </c>
      <c r="F107" s="4">
        <v>95.68</v>
      </c>
      <c r="G107" s="4"/>
      <c r="H107" s="4"/>
      <c r="I107" s="4"/>
      <c r="J107" s="4"/>
      <c r="K107" s="30">
        <v>0.2807996170914312</v>
      </c>
      <c r="L107" s="40">
        <f t="shared" si="1"/>
        <v>365.03950221886055</v>
      </c>
    </row>
    <row r="108" spans="1:12" ht="16.5" x14ac:dyDescent="0.25">
      <c r="A108" s="28" t="s">
        <v>268</v>
      </c>
      <c r="B108" s="35" t="s">
        <v>269</v>
      </c>
      <c r="C108" s="31" t="s">
        <v>270</v>
      </c>
      <c r="D108" s="5" t="s">
        <v>70</v>
      </c>
      <c r="E108" s="5" t="s">
        <v>67</v>
      </c>
      <c r="F108" s="4">
        <v>95.68</v>
      </c>
      <c r="G108" s="4"/>
      <c r="H108" s="4"/>
      <c r="I108" s="4"/>
      <c r="J108" s="4"/>
      <c r="K108" s="30">
        <v>0.9711971604887204</v>
      </c>
      <c r="L108" s="40">
        <f t="shared" si="1"/>
        <v>1262.5563086353366</v>
      </c>
    </row>
    <row r="109" spans="1:12" ht="20.100000000000001" customHeight="1" x14ac:dyDescent="0.25">
      <c r="A109" s="27" t="s">
        <v>271</v>
      </c>
      <c r="B109" s="34" t="s">
        <v>272</v>
      </c>
      <c r="C109" s="32"/>
      <c r="D109" s="32"/>
      <c r="E109" s="32"/>
      <c r="F109" s="32"/>
      <c r="G109" s="32"/>
      <c r="H109" s="33"/>
      <c r="I109" s="3"/>
      <c r="J109" s="3"/>
      <c r="K109" s="29">
        <v>0.33861014431950015</v>
      </c>
      <c r="L109" s="39">
        <f t="shared" si="1"/>
        <v>440.19318761535015</v>
      </c>
    </row>
    <row r="110" spans="1:12" ht="16.5" x14ac:dyDescent="0.25">
      <c r="A110" s="28" t="s">
        <v>273</v>
      </c>
      <c r="B110" s="35" t="s">
        <v>274</v>
      </c>
      <c r="C110" s="31" t="s">
        <v>275</v>
      </c>
      <c r="D110" s="5" t="s">
        <v>70</v>
      </c>
      <c r="E110" s="5" t="s">
        <v>67</v>
      </c>
      <c r="F110" s="4">
        <v>27.36</v>
      </c>
      <c r="G110" s="4"/>
      <c r="H110" s="4"/>
      <c r="I110" s="4"/>
      <c r="J110" s="4"/>
      <c r="K110" s="30">
        <v>0.33861014431950015</v>
      </c>
      <c r="L110" s="40">
        <f t="shared" si="1"/>
        <v>440.19318761535015</v>
      </c>
    </row>
    <row r="111" spans="1:12" ht="20.100000000000001" customHeight="1" x14ac:dyDescent="0.25">
      <c r="A111" s="27">
        <v>6</v>
      </c>
      <c r="B111" s="34" t="s">
        <v>43</v>
      </c>
      <c r="C111" s="32"/>
      <c r="D111" s="32"/>
      <c r="E111" s="32"/>
      <c r="F111" s="32"/>
      <c r="G111" s="32"/>
      <c r="H111" s="33"/>
      <c r="I111" s="3"/>
      <c r="J111" s="3"/>
      <c r="K111" s="29">
        <v>6.9920076371613016</v>
      </c>
      <c r="L111" s="39">
        <f t="shared" si="1"/>
        <v>9089.6099283096919</v>
      </c>
    </row>
    <row r="112" spans="1:12" ht="20.100000000000001" customHeight="1" x14ac:dyDescent="0.25">
      <c r="A112" s="27" t="s">
        <v>44</v>
      </c>
      <c r="B112" s="34" t="s">
        <v>45</v>
      </c>
      <c r="C112" s="32"/>
      <c r="D112" s="32"/>
      <c r="E112" s="32"/>
      <c r="F112" s="32"/>
      <c r="G112" s="32"/>
      <c r="H112" s="33"/>
      <c r="I112" s="3"/>
      <c r="J112" s="3"/>
      <c r="K112" s="29">
        <v>1.2433826479125507</v>
      </c>
      <c r="L112" s="39">
        <f t="shared" si="1"/>
        <v>1616.3974422863159</v>
      </c>
    </row>
    <row r="113" spans="1:12" ht="16.5" x14ac:dyDescent="0.25">
      <c r="A113" s="28" t="s">
        <v>276</v>
      </c>
      <c r="B113" s="35" t="s">
        <v>277</v>
      </c>
      <c r="C113" s="31" t="s">
        <v>278</v>
      </c>
      <c r="D113" s="5" t="s">
        <v>70</v>
      </c>
      <c r="E113" s="5" t="s">
        <v>76</v>
      </c>
      <c r="F113" s="4">
        <v>1.33</v>
      </c>
      <c r="G113" s="4"/>
      <c r="H113" s="4"/>
      <c r="I113" s="4"/>
      <c r="J113" s="4"/>
      <c r="K113" s="30">
        <v>0.16790330639448114</v>
      </c>
      <c r="L113" s="40">
        <f t="shared" si="1"/>
        <v>218.27429831282549</v>
      </c>
    </row>
    <row r="114" spans="1:12" ht="24.75" x14ac:dyDescent="0.25">
      <c r="A114" s="28" t="s">
        <v>279</v>
      </c>
      <c r="B114" s="35" t="s">
        <v>280</v>
      </c>
      <c r="C114" s="31" t="s">
        <v>281</v>
      </c>
      <c r="D114" s="5" t="s">
        <v>70</v>
      </c>
      <c r="E114" s="5" t="s">
        <v>76</v>
      </c>
      <c r="F114" s="4">
        <v>1.86</v>
      </c>
      <c r="G114" s="4"/>
      <c r="H114" s="4"/>
      <c r="I114" s="4"/>
      <c r="J114" s="4"/>
      <c r="K114" s="30">
        <v>1.0754793415180695</v>
      </c>
      <c r="L114" s="40">
        <f t="shared" si="1"/>
        <v>1398.1231439734902</v>
      </c>
    </row>
    <row r="115" spans="1:12" ht="20.100000000000001" customHeight="1" x14ac:dyDescent="0.25">
      <c r="A115" s="27" t="s">
        <v>46</v>
      </c>
      <c r="B115" s="34" t="s">
        <v>47</v>
      </c>
      <c r="C115" s="32"/>
      <c r="D115" s="32"/>
      <c r="E115" s="32"/>
      <c r="F115" s="32"/>
      <c r="G115" s="32"/>
      <c r="H115" s="33"/>
      <c r="I115" s="3"/>
      <c r="J115" s="3"/>
      <c r="K115" s="29">
        <v>4.5617463046893816</v>
      </c>
      <c r="L115" s="39">
        <f t="shared" si="1"/>
        <v>5930.2701960961967</v>
      </c>
    </row>
    <row r="116" spans="1:12" ht="16.5" x14ac:dyDescent="0.25">
      <c r="A116" s="28" t="s">
        <v>282</v>
      </c>
      <c r="B116" s="35" t="s">
        <v>277</v>
      </c>
      <c r="C116" s="31" t="s">
        <v>283</v>
      </c>
      <c r="D116" s="5" t="s">
        <v>70</v>
      </c>
      <c r="E116" s="5" t="s">
        <v>76</v>
      </c>
      <c r="F116" s="4">
        <v>2.23</v>
      </c>
      <c r="G116" s="4"/>
      <c r="H116" s="4"/>
      <c r="I116" s="4"/>
      <c r="J116" s="4"/>
      <c r="K116" s="30">
        <v>0.28152183832880628</v>
      </c>
      <c r="L116" s="40">
        <f t="shared" si="1"/>
        <v>365.97838982744815</v>
      </c>
    </row>
    <row r="117" spans="1:12" ht="16.5" x14ac:dyDescent="0.25">
      <c r="A117" s="28" t="s">
        <v>284</v>
      </c>
      <c r="B117" s="35" t="s">
        <v>285</v>
      </c>
      <c r="C117" s="31" t="s">
        <v>286</v>
      </c>
      <c r="D117" s="5" t="s">
        <v>70</v>
      </c>
      <c r="E117" s="5" t="s">
        <v>67</v>
      </c>
      <c r="F117" s="4">
        <v>44.67</v>
      </c>
      <c r="G117" s="4"/>
      <c r="H117" s="4"/>
      <c r="I117" s="4"/>
      <c r="J117" s="4"/>
      <c r="K117" s="30">
        <v>1.2212432841631982</v>
      </c>
      <c r="L117" s="40">
        <f t="shared" si="1"/>
        <v>1587.6162694121576</v>
      </c>
    </row>
    <row r="118" spans="1:12" ht="24.75" x14ac:dyDescent="0.25">
      <c r="A118" s="28" t="s">
        <v>287</v>
      </c>
      <c r="B118" s="35" t="s">
        <v>288</v>
      </c>
      <c r="C118" s="31" t="s">
        <v>289</v>
      </c>
      <c r="D118" s="5" t="s">
        <v>70</v>
      </c>
      <c r="E118" s="5" t="s">
        <v>67</v>
      </c>
      <c r="F118" s="4">
        <v>44.67</v>
      </c>
      <c r="G118" s="4"/>
      <c r="H118" s="4"/>
      <c r="I118" s="4"/>
      <c r="J118" s="4"/>
      <c r="K118" s="30">
        <v>1.1021686990628849</v>
      </c>
      <c r="L118" s="40">
        <f t="shared" si="1"/>
        <v>1432.8193087817504</v>
      </c>
    </row>
    <row r="119" spans="1:12" ht="24.75" x14ac:dyDescent="0.25">
      <c r="A119" s="28" t="s">
        <v>290</v>
      </c>
      <c r="B119" s="35" t="s">
        <v>291</v>
      </c>
      <c r="C119" s="31" t="s">
        <v>292</v>
      </c>
      <c r="D119" s="5" t="s">
        <v>70</v>
      </c>
      <c r="E119" s="5" t="s">
        <v>67</v>
      </c>
      <c r="F119" s="4">
        <v>44.67</v>
      </c>
      <c r="G119" s="4"/>
      <c r="H119" s="4"/>
      <c r="I119" s="4"/>
      <c r="J119" s="4"/>
      <c r="K119" s="30">
        <v>1.9568124831344926</v>
      </c>
      <c r="L119" s="40">
        <f t="shared" si="1"/>
        <v>2543.8562280748406</v>
      </c>
    </row>
    <row r="120" spans="1:12" ht="20.100000000000001" customHeight="1" x14ac:dyDescent="0.25">
      <c r="A120" s="27" t="s">
        <v>48</v>
      </c>
      <c r="B120" s="34" t="s">
        <v>49</v>
      </c>
      <c r="C120" s="32"/>
      <c r="D120" s="32"/>
      <c r="E120" s="32"/>
      <c r="F120" s="32"/>
      <c r="G120" s="32"/>
      <c r="H120" s="33"/>
      <c r="I120" s="3"/>
      <c r="J120" s="3"/>
      <c r="K120" s="29">
        <v>1.1868786845593693</v>
      </c>
      <c r="L120" s="40">
        <f t="shared" si="1"/>
        <v>1542.9422899271801</v>
      </c>
    </row>
    <row r="121" spans="1:12" ht="16.5" x14ac:dyDescent="0.25">
      <c r="A121" s="28" t="s">
        <v>293</v>
      </c>
      <c r="B121" s="35" t="s">
        <v>294</v>
      </c>
      <c r="C121" s="31" t="s">
        <v>295</v>
      </c>
      <c r="D121" s="5" t="s">
        <v>70</v>
      </c>
      <c r="E121" s="5" t="s">
        <v>72</v>
      </c>
      <c r="F121" s="4">
        <v>38.28</v>
      </c>
      <c r="G121" s="4"/>
      <c r="H121" s="4"/>
      <c r="I121" s="4"/>
      <c r="J121" s="4"/>
      <c r="K121" s="30">
        <v>0.23574614317445119</v>
      </c>
      <c r="L121" s="40">
        <f t="shared" si="1"/>
        <v>306.46998612678658</v>
      </c>
    </row>
    <row r="122" spans="1:12" x14ac:dyDescent="0.25">
      <c r="A122" s="28" t="s">
        <v>296</v>
      </c>
      <c r="B122" s="35" t="s">
        <v>297</v>
      </c>
      <c r="C122" s="31" t="s">
        <v>298</v>
      </c>
      <c r="D122" s="5" t="s">
        <v>70</v>
      </c>
      <c r="E122" s="5" t="s">
        <v>72</v>
      </c>
      <c r="F122" s="4">
        <v>1.64</v>
      </c>
      <c r="G122" s="4"/>
      <c r="H122" s="4"/>
      <c r="I122" s="4"/>
      <c r="J122" s="4"/>
      <c r="K122" s="30">
        <v>0.1628280607900181</v>
      </c>
      <c r="L122" s="40">
        <f t="shared" si="1"/>
        <v>211.67647902702353</v>
      </c>
    </row>
    <row r="123" spans="1:12" ht="16.5" x14ac:dyDescent="0.25">
      <c r="A123" s="28" t="s">
        <v>299</v>
      </c>
      <c r="B123" s="35" t="s">
        <v>300</v>
      </c>
      <c r="C123" s="31" t="s">
        <v>622</v>
      </c>
      <c r="D123" s="5" t="s">
        <v>70</v>
      </c>
      <c r="E123" s="5" t="s">
        <v>72</v>
      </c>
      <c r="F123" s="4">
        <v>6.3</v>
      </c>
      <c r="G123" s="4"/>
      <c r="H123" s="4"/>
      <c r="I123" s="4"/>
      <c r="J123" s="4"/>
      <c r="K123" s="30">
        <v>0.7883044805949001</v>
      </c>
      <c r="L123" s="40">
        <f t="shared" si="1"/>
        <v>1024.79582477337</v>
      </c>
    </row>
    <row r="124" spans="1:12" ht="20.100000000000001" customHeight="1" x14ac:dyDescent="0.25">
      <c r="A124" s="27">
        <v>7</v>
      </c>
      <c r="B124" s="34" t="s">
        <v>50</v>
      </c>
      <c r="C124" s="32"/>
      <c r="D124" s="32"/>
      <c r="E124" s="32"/>
      <c r="F124" s="32"/>
      <c r="G124" s="32"/>
      <c r="H124" s="33"/>
      <c r="I124" s="3"/>
      <c r="J124" s="3"/>
      <c r="K124" s="29">
        <v>15.889136413803879</v>
      </c>
      <c r="L124" s="39">
        <f t="shared" si="1"/>
        <v>20655.877337945043</v>
      </c>
    </row>
    <row r="125" spans="1:12" ht="20.100000000000001" customHeight="1" x14ac:dyDescent="0.25">
      <c r="A125" s="27" t="s">
        <v>51</v>
      </c>
      <c r="B125" s="34" t="s">
        <v>52</v>
      </c>
      <c r="C125" s="32"/>
      <c r="D125" s="32"/>
      <c r="E125" s="32"/>
      <c r="F125" s="32"/>
      <c r="G125" s="32"/>
      <c r="H125" s="33"/>
      <c r="I125" s="3"/>
      <c r="J125" s="3"/>
      <c r="K125" s="29">
        <v>8.882329806924</v>
      </c>
      <c r="L125" s="39">
        <f t="shared" si="1"/>
        <v>11547.0287490012</v>
      </c>
    </row>
    <row r="126" spans="1:12" ht="20.100000000000001" customHeight="1" x14ac:dyDescent="0.25">
      <c r="A126" s="27" t="s">
        <v>301</v>
      </c>
      <c r="B126" s="34" t="s">
        <v>302</v>
      </c>
      <c r="C126" s="32"/>
      <c r="D126" s="32"/>
      <c r="E126" s="32"/>
      <c r="F126" s="32"/>
      <c r="G126" s="32"/>
      <c r="H126" s="33"/>
      <c r="I126" s="3"/>
      <c r="J126" s="3"/>
      <c r="K126" s="29">
        <v>2.0203285581378245</v>
      </c>
      <c r="L126" s="39">
        <f t="shared" si="1"/>
        <v>2626.4271255791718</v>
      </c>
    </row>
    <row r="127" spans="1:12" ht="16.5" x14ac:dyDescent="0.25">
      <c r="A127" s="28" t="s">
        <v>303</v>
      </c>
      <c r="B127" s="35" t="s">
        <v>304</v>
      </c>
      <c r="C127" s="31" t="s">
        <v>305</v>
      </c>
      <c r="D127" s="5" t="s">
        <v>70</v>
      </c>
      <c r="E127" s="5" t="s">
        <v>172</v>
      </c>
      <c r="F127" s="4">
        <v>7</v>
      </c>
      <c r="G127" s="4"/>
      <c r="H127" s="4"/>
      <c r="I127" s="4"/>
      <c r="J127" s="4"/>
      <c r="K127" s="30">
        <v>7.0410004996457817E-2</v>
      </c>
      <c r="L127" s="40">
        <f t="shared" si="1"/>
        <v>91.533006495395171</v>
      </c>
    </row>
    <row r="128" spans="1:12" ht="16.5" x14ac:dyDescent="0.25">
      <c r="A128" s="28" t="s">
        <v>306</v>
      </c>
      <c r="B128" s="35" t="s">
        <v>307</v>
      </c>
      <c r="C128" s="31" t="s">
        <v>308</v>
      </c>
      <c r="D128" s="5" t="s">
        <v>70</v>
      </c>
      <c r="E128" s="5" t="s">
        <v>172</v>
      </c>
      <c r="F128" s="4">
        <v>13</v>
      </c>
      <c r="G128" s="4"/>
      <c r="H128" s="4"/>
      <c r="I128" s="4"/>
      <c r="J128" s="4"/>
      <c r="K128" s="30">
        <v>0.19247195976045886</v>
      </c>
      <c r="L128" s="40">
        <f t="shared" si="1"/>
        <v>250.21354768859652</v>
      </c>
    </row>
    <row r="129" spans="1:12" ht="16.5" x14ac:dyDescent="0.25">
      <c r="A129" s="28" t="s">
        <v>309</v>
      </c>
      <c r="B129" s="35" t="s">
        <v>310</v>
      </c>
      <c r="C129" s="31" t="s">
        <v>311</v>
      </c>
      <c r="D129" s="5" t="s">
        <v>70</v>
      </c>
      <c r="E129" s="5" t="s">
        <v>172</v>
      </c>
      <c r="F129" s="4">
        <v>7</v>
      </c>
      <c r="G129" s="4"/>
      <c r="H129" s="4"/>
      <c r="I129" s="4"/>
      <c r="J129" s="4"/>
      <c r="K129" s="30">
        <v>0.17133714009581902</v>
      </c>
      <c r="L129" s="40">
        <f t="shared" si="1"/>
        <v>222.73828212456473</v>
      </c>
    </row>
    <row r="130" spans="1:12" ht="16.5" x14ac:dyDescent="0.25">
      <c r="A130" s="28" t="s">
        <v>312</v>
      </c>
      <c r="B130" s="35" t="s">
        <v>313</v>
      </c>
      <c r="C130" s="31" t="s">
        <v>314</v>
      </c>
      <c r="D130" s="5" t="s">
        <v>70</v>
      </c>
      <c r="E130" s="5" t="s">
        <v>172</v>
      </c>
      <c r="F130" s="4">
        <v>6</v>
      </c>
      <c r="G130" s="4"/>
      <c r="H130" s="4"/>
      <c r="I130" s="4"/>
      <c r="J130" s="4"/>
      <c r="K130" s="30">
        <v>0.10364531321093652</v>
      </c>
      <c r="L130" s="40">
        <f t="shared" si="1"/>
        <v>134.73890717421747</v>
      </c>
    </row>
    <row r="131" spans="1:12" ht="24.75" x14ac:dyDescent="0.25">
      <c r="A131" s="28" t="s">
        <v>315</v>
      </c>
      <c r="B131" s="35" t="s">
        <v>316</v>
      </c>
      <c r="C131" s="31" t="s">
        <v>317</v>
      </c>
      <c r="D131" s="5" t="s">
        <v>70</v>
      </c>
      <c r="E131" s="5" t="s">
        <v>72</v>
      </c>
      <c r="F131" s="4">
        <v>108.1</v>
      </c>
      <c r="G131" s="4"/>
      <c r="H131" s="4"/>
      <c r="I131" s="4"/>
      <c r="J131" s="4"/>
      <c r="K131" s="30">
        <v>0.86446599289990866</v>
      </c>
      <c r="L131" s="40">
        <f t="shared" si="1"/>
        <v>1123.8057907698812</v>
      </c>
    </row>
    <row r="132" spans="1:12" ht="24.75" x14ac:dyDescent="0.25">
      <c r="A132" s="28" t="s">
        <v>318</v>
      </c>
      <c r="B132" s="35" t="s">
        <v>319</v>
      </c>
      <c r="C132" s="31" t="s">
        <v>320</v>
      </c>
      <c r="D132" s="5" t="s">
        <v>70</v>
      </c>
      <c r="E132" s="5" t="s">
        <v>172</v>
      </c>
      <c r="F132" s="4">
        <v>1</v>
      </c>
      <c r="G132" s="4"/>
      <c r="H132" s="4"/>
      <c r="I132" s="4"/>
      <c r="J132" s="4"/>
      <c r="K132" s="30">
        <v>0.37761665678536693</v>
      </c>
      <c r="L132" s="40">
        <f t="shared" si="1"/>
        <v>490.90165382097706</v>
      </c>
    </row>
    <row r="133" spans="1:12" ht="16.5" x14ac:dyDescent="0.25">
      <c r="A133" s="28" t="s">
        <v>321</v>
      </c>
      <c r="B133" s="35" t="s">
        <v>322</v>
      </c>
      <c r="C133" s="31" t="s">
        <v>323</v>
      </c>
      <c r="D133" s="5" t="s">
        <v>70</v>
      </c>
      <c r="E133" s="5" t="s">
        <v>172</v>
      </c>
      <c r="F133" s="4">
        <v>2</v>
      </c>
      <c r="G133" s="4"/>
      <c r="H133" s="4"/>
      <c r="I133" s="4"/>
      <c r="J133" s="4"/>
      <c r="K133" s="30">
        <v>0.24038149038887671</v>
      </c>
      <c r="L133" s="40">
        <f t="shared" ref="L133:L196" si="2">130000*K133%</f>
        <v>312.4959375055397</v>
      </c>
    </row>
    <row r="134" spans="1:12" ht="20.100000000000001" customHeight="1" x14ac:dyDescent="0.25">
      <c r="A134" s="27" t="s">
        <v>324</v>
      </c>
      <c r="B134" s="34" t="s">
        <v>325</v>
      </c>
      <c r="C134" s="32"/>
      <c r="D134" s="32"/>
      <c r="E134" s="32"/>
      <c r="F134" s="32"/>
      <c r="G134" s="32"/>
      <c r="H134" s="33"/>
      <c r="I134" s="3"/>
      <c r="J134" s="3"/>
      <c r="K134" s="29">
        <v>2.9385278110984387</v>
      </c>
      <c r="L134" s="39">
        <f t="shared" si="2"/>
        <v>3820.0861544279705</v>
      </c>
    </row>
    <row r="135" spans="1:12" ht="16.5" x14ac:dyDescent="0.25">
      <c r="A135" s="28" t="s">
        <v>326</v>
      </c>
      <c r="B135" s="35" t="s">
        <v>327</v>
      </c>
      <c r="C135" s="31" t="s">
        <v>328</v>
      </c>
      <c r="D135" s="5" t="s">
        <v>70</v>
      </c>
      <c r="E135" s="5" t="s">
        <v>72</v>
      </c>
      <c r="F135" s="4">
        <v>328.8</v>
      </c>
      <c r="G135" s="4"/>
      <c r="H135" s="4"/>
      <c r="I135" s="4"/>
      <c r="J135" s="4"/>
      <c r="K135" s="30">
        <v>1.1765377895696807</v>
      </c>
      <c r="L135" s="40">
        <f t="shared" si="2"/>
        <v>1529.4991264405849</v>
      </c>
    </row>
    <row r="136" spans="1:12" ht="16.5" x14ac:dyDescent="0.25">
      <c r="A136" s="28" t="s">
        <v>329</v>
      </c>
      <c r="B136" s="35" t="s">
        <v>330</v>
      </c>
      <c r="C136" s="31" t="s">
        <v>331</v>
      </c>
      <c r="D136" s="5" t="s">
        <v>70</v>
      </c>
      <c r="E136" s="5" t="s">
        <v>72</v>
      </c>
      <c r="F136" s="4">
        <v>96.45</v>
      </c>
      <c r="G136" s="4"/>
      <c r="H136" s="4"/>
      <c r="I136" s="4"/>
      <c r="J136" s="4"/>
      <c r="K136" s="30">
        <v>0.53826492256803482</v>
      </c>
      <c r="L136" s="40">
        <f t="shared" si="2"/>
        <v>699.74439933844531</v>
      </c>
    </row>
    <row r="137" spans="1:12" ht="16.5" x14ac:dyDescent="0.25">
      <c r="A137" s="28" t="s">
        <v>332</v>
      </c>
      <c r="B137" s="35" t="s">
        <v>333</v>
      </c>
      <c r="C137" s="31" t="s">
        <v>334</v>
      </c>
      <c r="D137" s="5" t="s">
        <v>70</v>
      </c>
      <c r="E137" s="5" t="s">
        <v>72</v>
      </c>
      <c r="F137" s="4">
        <v>15.3</v>
      </c>
      <c r="G137" s="4"/>
      <c r="H137" s="4"/>
      <c r="I137" s="4"/>
      <c r="J137" s="4"/>
      <c r="K137" s="30">
        <v>0.12013822001353835</v>
      </c>
      <c r="L137" s="40">
        <f t="shared" si="2"/>
        <v>156.17968601759986</v>
      </c>
    </row>
    <row r="138" spans="1:12" ht="16.5" x14ac:dyDescent="0.25">
      <c r="A138" s="28" t="s">
        <v>335</v>
      </c>
      <c r="B138" s="35" t="s">
        <v>336</v>
      </c>
      <c r="C138" s="31" t="s">
        <v>337</v>
      </c>
      <c r="D138" s="5" t="s">
        <v>70</v>
      </c>
      <c r="E138" s="5" t="s">
        <v>72</v>
      </c>
      <c r="F138" s="4">
        <v>55.2</v>
      </c>
      <c r="G138" s="4"/>
      <c r="H138" s="4"/>
      <c r="I138" s="4"/>
      <c r="J138" s="4"/>
      <c r="K138" s="30">
        <v>0.53565836046587201</v>
      </c>
      <c r="L138" s="40">
        <f t="shared" si="2"/>
        <v>696.35586860563365</v>
      </c>
    </row>
    <row r="139" spans="1:12" ht="16.5" x14ac:dyDescent="0.25">
      <c r="A139" s="28" t="s">
        <v>338</v>
      </c>
      <c r="B139" s="35" t="s">
        <v>339</v>
      </c>
      <c r="C139" s="31" t="s">
        <v>340</v>
      </c>
      <c r="D139" s="5" t="s">
        <v>70</v>
      </c>
      <c r="E139" s="5" t="s">
        <v>172</v>
      </c>
      <c r="F139" s="4">
        <v>4</v>
      </c>
      <c r="G139" s="4"/>
      <c r="H139" s="4"/>
      <c r="I139" s="4"/>
      <c r="J139" s="4"/>
      <c r="K139" s="30">
        <v>2.0694921274602301E-2</v>
      </c>
      <c r="L139" s="40">
        <f t="shared" si="2"/>
        <v>26.903397656982989</v>
      </c>
    </row>
    <row r="140" spans="1:12" ht="16.5" x14ac:dyDescent="0.25">
      <c r="A140" s="28" t="s">
        <v>341</v>
      </c>
      <c r="B140" s="35" t="s">
        <v>342</v>
      </c>
      <c r="C140" s="31" t="s">
        <v>343</v>
      </c>
      <c r="D140" s="5" t="s">
        <v>70</v>
      </c>
      <c r="E140" s="5" t="s">
        <v>172</v>
      </c>
      <c r="F140" s="4">
        <v>3</v>
      </c>
      <c r="G140" s="4"/>
      <c r="H140" s="4"/>
      <c r="I140" s="4"/>
      <c r="J140" s="4"/>
      <c r="K140" s="30">
        <v>3.2145410710803568E-2</v>
      </c>
      <c r="L140" s="40">
        <f t="shared" si="2"/>
        <v>41.789033924044638</v>
      </c>
    </row>
    <row r="141" spans="1:12" ht="16.5" x14ac:dyDescent="0.25">
      <c r="A141" s="28" t="s">
        <v>344</v>
      </c>
      <c r="B141" s="35" t="s">
        <v>345</v>
      </c>
      <c r="C141" s="31" t="s">
        <v>346</v>
      </c>
      <c r="D141" s="5" t="s">
        <v>70</v>
      </c>
      <c r="E141" s="5" t="s">
        <v>172</v>
      </c>
      <c r="F141" s="4">
        <v>4</v>
      </c>
      <c r="G141" s="4"/>
      <c r="H141" s="4"/>
      <c r="I141" s="4"/>
      <c r="J141" s="4"/>
      <c r="K141" s="30">
        <v>4.4725191536354972E-2</v>
      </c>
      <c r="L141" s="40">
        <f t="shared" si="2"/>
        <v>58.142748997261464</v>
      </c>
    </row>
    <row r="142" spans="1:12" ht="16.5" x14ac:dyDescent="0.25">
      <c r="A142" s="28" t="s">
        <v>347</v>
      </c>
      <c r="B142" s="35" t="s">
        <v>348</v>
      </c>
      <c r="C142" s="31" t="s">
        <v>349</v>
      </c>
      <c r="D142" s="5" t="s">
        <v>70</v>
      </c>
      <c r="E142" s="5" t="s">
        <v>172</v>
      </c>
      <c r="F142" s="4">
        <v>1</v>
      </c>
      <c r="G142" s="4"/>
      <c r="H142" s="4"/>
      <c r="I142" s="4"/>
      <c r="J142" s="4"/>
      <c r="K142" s="30">
        <v>5.8270122560943965E-2</v>
      </c>
      <c r="L142" s="40">
        <f t="shared" si="2"/>
        <v>75.751159329227164</v>
      </c>
    </row>
    <row r="143" spans="1:12" ht="16.5" x14ac:dyDescent="0.25">
      <c r="A143" s="28" t="s">
        <v>350</v>
      </c>
      <c r="B143" s="35" t="s">
        <v>351</v>
      </c>
      <c r="C143" s="31" t="s">
        <v>353</v>
      </c>
      <c r="D143" s="5" t="s">
        <v>352</v>
      </c>
      <c r="E143" s="5" t="s">
        <v>172</v>
      </c>
      <c r="F143" s="4">
        <v>1</v>
      </c>
      <c r="G143" s="4"/>
      <c r="H143" s="4"/>
      <c r="I143" s="4"/>
      <c r="J143" s="4"/>
      <c r="K143" s="30">
        <v>0.17113360501983149</v>
      </c>
      <c r="L143" s="40">
        <f t="shared" si="2"/>
        <v>222.47368652578092</v>
      </c>
    </row>
    <row r="144" spans="1:12" ht="16.5" x14ac:dyDescent="0.25">
      <c r="A144" s="28" t="s">
        <v>354</v>
      </c>
      <c r="B144" s="35" t="s">
        <v>355</v>
      </c>
      <c r="C144" s="31" t="s">
        <v>356</v>
      </c>
      <c r="D144" s="5" t="s">
        <v>352</v>
      </c>
      <c r="E144" s="5" t="s">
        <v>172</v>
      </c>
      <c r="F144" s="4">
        <v>1</v>
      </c>
      <c r="G144" s="4"/>
      <c r="H144" s="4"/>
      <c r="I144" s="4"/>
      <c r="J144" s="4"/>
      <c r="K144" s="30">
        <v>0.15516595002622974</v>
      </c>
      <c r="L144" s="40">
        <f t="shared" si="2"/>
        <v>201.71573503409866</v>
      </c>
    </row>
    <row r="145" spans="1:12" ht="16.5" x14ac:dyDescent="0.25">
      <c r="A145" s="28" t="s">
        <v>357</v>
      </c>
      <c r="B145" s="35" t="s">
        <v>358</v>
      </c>
      <c r="C145" s="31" t="s">
        <v>359</v>
      </c>
      <c r="D145" s="5" t="s">
        <v>352</v>
      </c>
      <c r="E145" s="5" t="s">
        <v>172</v>
      </c>
      <c r="F145" s="4">
        <v>1</v>
      </c>
      <c r="G145" s="4"/>
      <c r="H145" s="4"/>
      <c r="I145" s="4"/>
      <c r="J145" s="4"/>
      <c r="K145" s="30">
        <v>8.5793317352547027E-2</v>
      </c>
      <c r="L145" s="40">
        <f t="shared" si="2"/>
        <v>111.53131255831114</v>
      </c>
    </row>
    <row r="146" spans="1:12" ht="20.100000000000001" customHeight="1" x14ac:dyDescent="0.25">
      <c r="A146" s="27" t="s">
        <v>360</v>
      </c>
      <c r="B146" s="34" t="s">
        <v>361</v>
      </c>
      <c r="C146" s="32"/>
      <c r="D146" s="32"/>
      <c r="E146" s="32"/>
      <c r="F146" s="32"/>
      <c r="G146" s="32"/>
      <c r="H146" s="33"/>
      <c r="I146" s="3"/>
      <c r="J146" s="3"/>
      <c r="K146" s="29">
        <v>1.2726588706166915</v>
      </c>
      <c r="L146" s="39">
        <f t="shared" si="2"/>
        <v>1654.4565318016989</v>
      </c>
    </row>
    <row r="147" spans="1:12" ht="16.5" x14ac:dyDescent="0.25">
      <c r="A147" s="28" t="s">
        <v>362</v>
      </c>
      <c r="B147" s="35" t="s">
        <v>629</v>
      </c>
      <c r="C147" s="31" t="s">
        <v>630</v>
      </c>
      <c r="D147" s="5" t="s">
        <v>70</v>
      </c>
      <c r="E147" s="5" t="s">
        <v>172</v>
      </c>
      <c r="F147" s="4">
        <v>5</v>
      </c>
      <c r="G147" s="4"/>
      <c r="H147" s="4"/>
      <c r="I147" s="4"/>
      <c r="J147" s="4"/>
      <c r="K147" s="30">
        <v>0.11745943578763807</v>
      </c>
      <c r="L147" s="40">
        <f t="shared" si="2"/>
        <v>152.69726652392947</v>
      </c>
    </row>
    <row r="148" spans="1:12" ht="16.5" x14ac:dyDescent="0.25">
      <c r="A148" s="28" t="s">
        <v>363</v>
      </c>
      <c r="B148" s="35" t="s">
        <v>364</v>
      </c>
      <c r="C148" s="31" t="s">
        <v>365</v>
      </c>
      <c r="D148" s="5" t="s">
        <v>70</v>
      </c>
      <c r="E148" s="5" t="s">
        <v>172</v>
      </c>
      <c r="F148" s="4">
        <v>5</v>
      </c>
      <c r="G148" s="4"/>
      <c r="H148" s="4"/>
      <c r="I148" s="4"/>
      <c r="J148" s="4"/>
      <c r="K148" s="30">
        <v>0.43641859680292355</v>
      </c>
      <c r="L148" s="40">
        <f t="shared" si="2"/>
        <v>567.3441758438006</v>
      </c>
    </row>
    <row r="149" spans="1:12" ht="16.5" x14ac:dyDescent="0.25">
      <c r="A149" s="28" t="s">
        <v>366</v>
      </c>
      <c r="B149" s="35" t="s">
        <v>367</v>
      </c>
      <c r="C149" s="31" t="s">
        <v>368</v>
      </c>
      <c r="D149" s="5" t="s">
        <v>70</v>
      </c>
      <c r="E149" s="5" t="s">
        <v>172</v>
      </c>
      <c r="F149" s="4">
        <v>1</v>
      </c>
      <c r="G149" s="4"/>
      <c r="H149" s="4"/>
      <c r="I149" s="4"/>
      <c r="J149" s="4"/>
      <c r="K149" s="30">
        <v>2.3078251357940061E-2</v>
      </c>
      <c r="L149" s="40">
        <f t="shared" si="2"/>
        <v>30.001726765322076</v>
      </c>
    </row>
    <row r="150" spans="1:12" ht="24.75" x14ac:dyDescent="0.25">
      <c r="A150" s="28" t="s">
        <v>369</v>
      </c>
      <c r="B150" s="35" t="s">
        <v>370</v>
      </c>
      <c r="C150" s="31" t="s">
        <v>371</v>
      </c>
      <c r="D150" s="5" t="s">
        <v>70</v>
      </c>
      <c r="E150" s="5" t="s">
        <v>172</v>
      </c>
      <c r="F150" s="4">
        <v>1</v>
      </c>
      <c r="G150" s="4"/>
      <c r="H150" s="4"/>
      <c r="I150" s="4"/>
      <c r="J150" s="4"/>
      <c r="K150" s="30">
        <v>5.2446393128655823E-2</v>
      </c>
      <c r="L150" s="40">
        <f t="shared" si="2"/>
        <v>68.180311067252575</v>
      </c>
    </row>
    <row r="151" spans="1:12" ht="24.75" x14ac:dyDescent="0.25">
      <c r="A151" s="28" t="s">
        <v>372</v>
      </c>
      <c r="B151" s="35" t="s">
        <v>373</v>
      </c>
      <c r="C151" s="31" t="s">
        <v>374</v>
      </c>
      <c r="D151" s="5" t="s">
        <v>70</v>
      </c>
      <c r="E151" s="5" t="s">
        <v>172</v>
      </c>
      <c r="F151" s="4">
        <v>1</v>
      </c>
      <c r="G151" s="4"/>
      <c r="H151" s="4"/>
      <c r="I151" s="4"/>
      <c r="J151" s="4"/>
      <c r="K151" s="30">
        <v>4.022772292179197E-2</v>
      </c>
      <c r="L151" s="40">
        <f t="shared" si="2"/>
        <v>52.296039798329559</v>
      </c>
    </row>
    <row r="152" spans="1:12" ht="16.5" x14ac:dyDescent="0.25">
      <c r="A152" s="28" t="s">
        <v>375</v>
      </c>
      <c r="B152" s="35" t="s">
        <v>376</v>
      </c>
      <c r="C152" s="31" t="s">
        <v>377</v>
      </c>
      <c r="D152" s="5" t="s">
        <v>70</v>
      </c>
      <c r="E152" s="5" t="s">
        <v>172</v>
      </c>
      <c r="F152" s="4">
        <v>3</v>
      </c>
      <c r="G152" s="4"/>
      <c r="H152" s="4"/>
      <c r="I152" s="4"/>
      <c r="J152" s="4"/>
      <c r="K152" s="30">
        <v>0.11776802122542558</v>
      </c>
      <c r="L152" s="40">
        <f t="shared" si="2"/>
        <v>153.09842759305326</v>
      </c>
    </row>
    <row r="153" spans="1:12" ht="16.5" x14ac:dyDescent="0.25">
      <c r="A153" s="28" t="s">
        <v>378</v>
      </c>
      <c r="B153" s="35" t="s">
        <v>379</v>
      </c>
      <c r="C153" s="31" t="s">
        <v>380</v>
      </c>
      <c r="D153" s="5" t="s">
        <v>70</v>
      </c>
      <c r="E153" s="5" t="s">
        <v>172</v>
      </c>
      <c r="F153" s="4">
        <v>1</v>
      </c>
      <c r="G153" s="4"/>
      <c r="H153" s="4"/>
      <c r="I153" s="4"/>
      <c r="J153" s="4"/>
      <c r="K153" s="30">
        <v>5.1474677282005728E-2</v>
      </c>
      <c r="L153" s="40">
        <f t="shared" si="2"/>
        <v>66.917080466607445</v>
      </c>
    </row>
    <row r="154" spans="1:12" ht="16.5" x14ac:dyDescent="0.25">
      <c r="A154" s="28" t="s">
        <v>381</v>
      </c>
      <c r="B154" s="35" t="s">
        <v>382</v>
      </c>
      <c r="C154" s="31" t="s">
        <v>383</v>
      </c>
      <c r="D154" s="5" t="s">
        <v>70</v>
      </c>
      <c r="E154" s="5" t="s">
        <v>172</v>
      </c>
      <c r="F154" s="4">
        <v>7</v>
      </c>
      <c r="G154" s="4"/>
      <c r="H154" s="4"/>
      <c r="I154" s="4"/>
      <c r="J154" s="4"/>
      <c r="K154" s="30">
        <v>0.16991239456390639</v>
      </c>
      <c r="L154" s="40">
        <f t="shared" si="2"/>
        <v>220.88611293307829</v>
      </c>
    </row>
    <row r="155" spans="1:12" ht="16.5" x14ac:dyDescent="0.25">
      <c r="A155" s="28" t="s">
        <v>384</v>
      </c>
      <c r="B155" s="35" t="s">
        <v>385</v>
      </c>
      <c r="C155" s="31" t="s">
        <v>386</v>
      </c>
      <c r="D155" s="5" t="s">
        <v>70</v>
      </c>
      <c r="E155" s="5" t="s">
        <v>172</v>
      </c>
      <c r="F155" s="4">
        <v>3</v>
      </c>
      <c r="G155" s="4"/>
      <c r="H155" s="4"/>
      <c r="I155" s="4"/>
      <c r="J155" s="4"/>
      <c r="K155" s="30">
        <v>8.1210495319021525E-2</v>
      </c>
      <c r="L155" s="40">
        <f t="shared" si="2"/>
        <v>105.57364391472798</v>
      </c>
    </row>
    <row r="156" spans="1:12" ht="16.5" x14ac:dyDescent="0.25">
      <c r="A156" s="28" t="s">
        <v>387</v>
      </c>
      <c r="B156" s="35" t="s">
        <v>388</v>
      </c>
      <c r="C156" s="31" t="s">
        <v>389</v>
      </c>
      <c r="D156" s="5" t="s">
        <v>70</v>
      </c>
      <c r="E156" s="5" t="s">
        <v>172</v>
      </c>
      <c r="F156" s="4">
        <v>2</v>
      </c>
      <c r="G156" s="4"/>
      <c r="H156" s="4"/>
      <c r="I156" s="4"/>
      <c r="J156" s="4"/>
      <c r="K156" s="30">
        <v>8.6574629418434634E-2</v>
      </c>
      <c r="L156" s="40">
        <f t="shared" si="2"/>
        <v>112.54701824396501</v>
      </c>
    </row>
    <row r="157" spans="1:12" ht="16.5" x14ac:dyDescent="0.25">
      <c r="A157" s="28" t="s">
        <v>390</v>
      </c>
      <c r="B157" s="35" t="s">
        <v>391</v>
      </c>
      <c r="C157" s="31" t="s">
        <v>392</v>
      </c>
      <c r="D157" s="5" t="s">
        <v>70</v>
      </c>
      <c r="E157" s="5" t="s">
        <v>172</v>
      </c>
      <c r="F157" s="4">
        <v>1</v>
      </c>
      <c r="G157" s="4"/>
      <c r="H157" s="4"/>
      <c r="I157" s="4"/>
      <c r="J157" s="4"/>
      <c r="K157" s="30">
        <v>3.6189849640104021E-2</v>
      </c>
      <c r="L157" s="40">
        <f t="shared" si="2"/>
        <v>47.046804532135226</v>
      </c>
    </row>
    <row r="158" spans="1:12" ht="16.5" x14ac:dyDescent="0.25">
      <c r="A158" s="28" t="s">
        <v>393</v>
      </c>
      <c r="B158" s="35" t="s">
        <v>394</v>
      </c>
      <c r="C158" s="31" t="s">
        <v>395</v>
      </c>
      <c r="D158" s="5" t="s">
        <v>70</v>
      </c>
      <c r="E158" s="5" t="s">
        <v>172</v>
      </c>
      <c r="F158" s="4">
        <v>1</v>
      </c>
      <c r="G158" s="4"/>
      <c r="H158" s="4"/>
      <c r="I158" s="4"/>
      <c r="J158" s="4"/>
      <c r="K158" s="30">
        <v>2.212623245412746E-2</v>
      </c>
      <c r="L158" s="40">
        <f t="shared" si="2"/>
        <v>28.764102190365701</v>
      </c>
    </row>
    <row r="159" spans="1:12" ht="16.5" x14ac:dyDescent="0.25">
      <c r="A159" s="28" t="s">
        <v>396</v>
      </c>
      <c r="B159" s="35" t="s">
        <v>397</v>
      </c>
      <c r="C159" s="31" t="s">
        <v>398</v>
      </c>
      <c r="D159" s="5" t="s">
        <v>70</v>
      </c>
      <c r="E159" s="5" t="s">
        <v>172</v>
      </c>
      <c r="F159" s="4">
        <v>1</v>
      </c>
      <c r="G159" s="4"/>
      <c r="H159" s="4"/>
      <c r="I159" s="4"/>
      <c r="J159" s="4"/>
      <c r="K159" s="30">
        <v>3.7772170714716696E-2</v>
      </c>
      <c r="L159" s="40">
        <f t="shared" si="2"/>
        <v>49.103821929131705</v>
      </c>
    </row>
    <row r="160" spans="1:12" ht="20.100000000000001" customHeight="1" x14ac:dyDescent="0.25">
      <c r="A160" s="27" t="s">
        <v>399</v>
      </c>
      <c r="B160" s="34" t="s">
        <v>400</v>
      </c>
      <c r="C160" s="32"/>
      <c r="D160" s="32"/>
      <c r="E160" s="32"/>
      <c r="F160" s="32"/>
      <c r="G160" s="32"/>
      <c r="H160" s="33"/>
      <c r="I160" s="3"/>
      <c r="J160" s="3"/>
      <c r="K160" s="29">
        <v>0.50176648749014319</v>
      </c>
      <c r="L160" s="39">
        <f t="shared" si="2"/>
        <v>652.29643373718613</v>
      </c>
    </row>
    <row r="161" spans="1:12" ht="24.75" x14ac:dyDescent="0.25">
      <c r="A161" s="28" t="s">
        <v>401</v>
      </c>
      <c r="B161" s="35" t="s">
        <v>402</v>
      </c>
      <c r="C161" s="31" t="s">
        <v>403</v>
      </c>
      <c r="D161" s="5" t="s">
        <v>70</v>
      </c>
      <c r="E161" s="5" t="s">
        <v>172</v>
      </c>
      <c r="F161" s="4">
        <v>2</v>
      </c>
      <c r="G161" s="4"/>
      <c r="H161" s="4"/>
      <c r="I161" s="4"/>
      <c r="J161" s="4"/>
      <c r="K161" s="30">
        <v>3.005753477002834E-2</v>
      </c>
      <c r="L161" s="40">
        <f t="shared" si="2"/>
        <v>39.074795201036842</v>
      </c>
    </row>
    <row r="162" spans="1:12" ht="24.75" x14ac:dyDescent="0.25">
      <c r="A162" s="28" t="s">
        <v>404</v>
      </c>
      <c r="B162" s="35" t="s">
        <v>405</v>
      </c>
      <c r="C162" s="31" t="s">
        <v>406</v>
      </c>
      <c r="D162" s="5" t="s">
        <v>70</v>
      </c>
      <c r="E162" s="5" t="s">
        <v>72</v>
      </c>
      <c r="F162" s="4">
        <v>12.4</v>
      </c>
      <c r="G162" s="4"/>
      <c r="H162" s="4"/>
      <c r="I162" s="4"/>
      <c r="J162" s="4"/>
      <c r="K162" s="30">
        <v>0.15794321896631755</v>
      </c>
      <c r="L162" s="40">
        <f t="shared" si="2"/>
        <v>205.32618465621283</v>
      </c>
    </row>
    <row r="163" spans="1:12" x14ac:dyDescent="0.25">
      <c r="A163" s="28" t="s">
        <v>407</v>
      </c>
      <c r="B163" s="35" t="s">
        <v>408</v>
      </c>
      <c r="C163" s="31" t="s">
        <v>409</v>
      </c>
      <c r="D163" s="5" t="s">
        <v>70</v>
      </c>
      <c r="E163" s="5" t="s">
        <v>172</v>
      </c>
      <c r="F163" s="4">
        <v>1</v>
      </c>
      <c r="G163" s="4"/>
      <c r="H163" s="4"/>
      <c r="I163" s="4"/>
      <c r="J163" s="4"/>
      <c r="K163" s="30">
        <v>2.501511740362778E-2</v>
      </c>
      <c r="L163" s="40">
        <f t="shared" si="2"/>
        <v>32.519652624716116</v>
      </c>
    </row>
    <row r="164" spans="1:12" ht="24.75" x14ac:dyDescent="0.25">
      <c r="A164" s="28" t="s">
        <v>410</v>
      </c>
      <c r="B164" s="35" t="s">
        <v>411</v>
      </c>
      <c r="C164" s="31" t="s">
        <v>412</v>
      </c>
      <c r="D164" s="5" t="s">
        <v>70</v>
      </c>
      <c r="E164" s="5" t="s">
        <v>172</v>
      </c>
      <c r="F164" s="4">
        <v>4</v>
      </c>
      <c r="G164" s="4"/>
      <c r="H164" s="4"/>
      <c r="I164" s="4"/>
      <c r="J164" s="4"/>
      <c r="K164" s="30">
        <v>3.6347425182804038E-2</v>
      </c>
      <c r="L164" s="40">
        <f t="shared" si="2"/>
        <v>47.251652737645252</v>
      </c>
    </row>
    <row r="165" spans="1:12" ht="16.5" x14ac:dyDescent="0.25">
      <c r="A165" s="28" t="s">
        <v>413</v>
      </c>
      <c r="B165" s="35" t="s">
        <v>304</v>
      </c>
      <c r="C165" s="31" t="s">
        <v>305</v>
      </c>
      <c r="D165" s="5" t="s">
        <v>70</v>
      </c>
      <c r="E165" s="5" t="s">
        <v>172</v>
      </c>
      <c r="F165" s="4">
        <v>1</v>
      </c>
      <c r="G165" s="4"/>
      <c r="H165" s="4"/>
      <c r="I165" s="4"/>
      <c r="J165" s="4"/>
      <c r="K165" s="30">
        <v>1.0058572142351119E-2</v>
      </c>
      <c r="L165" s="40">
        <f t="shared" si="2"/>
        <v>13.076143785056455</v>
      </c>
    </row>
    <row r="166" spans="1:12" ht="16.5" x14ac:dyDescent="0.25">
      <c r="A166" s="28" t="s">
        <v>414</v>
      </c>
      <c r="B166" s="35" t="s">
        <v>415</v>
      </c>
      <c r="C166" s="31" t="s">
        <v>416</v>
      </c>
      <c r="D166" s="5" t="s">
        <v>70</v>
      </c>
      <c r="E166" s="5" t="s">
        <v>172</v>
      </c>
      <c r="F166" s="4">
        <v>1</v>
      </c>
      <c r="G166" s="4"/>
      <c r="H166" s="4"/>
      <c r="I166" s="4"/>
      <c r="J166" s="4"/>
      <c r="K166" s="30">
        <v>1.9631286361377182E-3</v>
      </c>
      <c r="L166" s="40">
        <f t="shared" si="2"/>
        <v>2.5520672269790339</v>
      </c>
    </row>
    <row r="167" spans="1:12" ht="16.5" x14ac:dyDescent="0.25">
      <c r="A167" s="28" t="s">
        <v>417</v>
      </c>
      <c r="B167" s="35" t="s">
        <v>322</v>
      </c>
      <c r="C167" s="31" t="s">
        <v>323</v>
      </c>
      <c r="D167" s="5" t="s">
        <v>70</v>
      </c>
      <c r="E167" s="5" t="s">
        <v>172</v>
      </c>
      <c r="F167" s="4">
        <v>2</v>
      </c>
      <c r="G167" s="4"/>
      <c r="H167" s="4"/>
      <c r="I167" s="4"/>
      <c r="J167" s="4"/>
      <c r="K167" s="30">
        <v>0.24038149038887671</v>
      </c>
      <c r="L167" s="40">
        <f t="shared" si="2"/>
        <v>312.4959375055397</v>
      </c>
    </row>
    <row r="168" spans="1:12" ht="20.100000000000001" customHeight="1" x14ac:dyDescent="0.25">
      <c r="A168" s="27" t="s">
        <v>418</v>
      </c>
      <c r="B168" s="34" t="s">
        <v>419</v>
      </c>
      <c r="C168" s="32"/>
      <c r="D168" s="32"/>
      <c r="E168" s="32"/>
      <c r="F168" s="32"/>
      <c r="G168" s="32"/>
      <c r="H168" s="33"/>
      <c r="I168" s="3"/>
      <c r="J168" s="3"/>
      <c r="K168" s="29">
        <v>4.8710539637142912E-2</v>
      </c>
      <c r="L168" s="39">
        <f t="shared" si="2"/>
        <v>63.323701528285781</v>
      </c>
    </row>
    <row r="169" spans="1:12" ht="16.5" x14ac:dyDescent="0.25">
      <c r="A169" s="28" t="s">
        <v>420</v>
      </c>
      <c r="B169" s="35" t="s">
        <v>304</v>
      </c>
      <c r="C169" s="31" t="s">
        <v>305</v>
      </c>
      <c r="D169" s="5" t="s">
        <v>70</v>
      </c>
      <c r="E169" s="5" t="s">
        <v>172</v>
      </c>
      <c r="F169" s="4">
        <v>1</v>
      </c>
      <c r="G169" s="4"/>
      <c r="H169" s="4"/>
      <c r="I169" s="4"/>
      <c r="J169" s="4"/>
      <c r="K169" s="30">
        <v>1.0058572142351119E-2</v>
      </c>
      <c r="L169" s="40">
        <f t="shared" si="2"/>
        <v>13.076143785056455</v>
      </c>
    </row>
    <row r="170" spans="1:12" ht="24.75" x14ac:dyDescent="0.25">
      <c r="A170" s="28" t="s">
        <v>421</v>
      </c>
      <c r="B170" s="35" t="s">
        <v>422</v>
      </c>
      <c r="C170" s="31" t="s">
        <v>423</v>
      </c>
      <c r="D170" s="5" t="s">
        <v>70</v>
      </c>
      <c r="E170" s="5" t="s">
        <v>72</v>
      </c>
      <c r="F170" s="4">
        <v>2.4</v>
      </c>
      <c r="G170" s="4"/>
      <c r="H170" s="4"/>
      <c r="I170" s="4"/>
      <c r="J170" s="4"/>
      <c r="K170" s="30">
        <v>2.5349965431865316E-2</v>
      </c>
      <c r="L170" s="40">
        <f t="shared" si="2"/>
        <v>32.954955061424911</v>
      </c>
    </row>
    <row r="171" spans="1:12" ht="16.5" x14ac:dyDescent="0.25">
      <c r="A171" s="28" t="s">
        <v>424</v>
      </c>
      <c r="B171" s="35" t="s">
        <v>425</v>
      </c>
      <c r="C171" s="31" t="s">
        <v>426</v>
      </c>
      <c r="D171" s="5" t="s">
        <v>70</v>
      </c>
      <c r="E171" s="5" t="s">
        <v>172</v>
      </c>
      <c r="F171" s="4">
        <v>1</v>
      </c>
      <c r="G171" s="4"/>
      <c r="H171" s="4"/>
      <c r="I171" s="4"/>
      <c r="J171" s="4"/>
      <c r="K171" s="30">
        <v>1.3302002062926479E-2</v>
      </c>
      <c r="L171" s="40">
        <f t="shared" si="2"/>
        <v>17.292602681804421</v>
      </c>
    </row>
    <row r="172" spans="1:12" ht="20.100000000000001" customHeight="1" x14ac:dyDescent="0.25">
      <c r="A172" s="27" t="s">
        <v>427</v>
      </c>
      <c r="B172" s="34" t="s">
        <v>428</v>
      </c>
      <c r="C172" s="32"/>
      <c r="D172" s="32"/>
      <c r="E172" s="32"/>
      <c r="F172" s="32"/>
      <c r="G172" s="32"/>
      <c r="H172" s="33"/>
      <c r="I172" s="3"/>
      <c r="J172" s="3"/>
      <c r="K172" s="29">
        <v>2.1003375399437587</v>
      </c>
      <c r="L172" s="40">
        <f t="shared" si="2"/>
        <v>2730.4388019268863</v>
      </c>
    </row>
    <row r="173" spans="1:12" ht="24.75" x14ac:dyDescent="0.25">
      <c r="A173" s="28" t="s">
        <v>429</v>
      </c>
      <c r="B173" s="35" t="s">
        <v>430</v>
      </c>
      <c r="C173" s="31" t="s">
        <v>431</v>
      </c>
      <c r="D173" s="5" t="s">
        <v>70</v>
      </c>
      <c r="E173" s="5" t="s">
        <v>172</v>
      </c>
      <c r="F173" s="4">
        <v>1</v>
      </c>
      <c r="G173" s="4"/>
      <c r="H173" s="4"/>
      <c r="I173" s="4"/>
      <c r="J173" s="4"/>
      <c r="K173" s="30">
        <v>1.5239787299279943</v>
      </c>
      <c r="L173" s="40">
        <f t="shared" si="2"/>
        <v>1981.1723489063927</v>
      </c>
    </row>
    <row r="174" spans="1:12" ht="16.5" x14ac:dyDescent="0.25">
      <c r="A174" s="28" t="s">
        <v>432</v>
      </c>
      <c r="B174" s="35" t="s">
        <v>433</v>
      </c>
      <c r="C174" s="31" t="s">
        <v>435</v>
      </c>
      <c r="D174" s="5" t="s">
        <v>434</v>
      </c>
      <c r="E174" s="5" t="s">
        <v>436</v>
      </c>
      <c r="F174" s="4">
        <v>1</v>
      </c>
      <c r="G174" s="4"/>
      <c r="H174" s="4"/>
      <c r="I174" s="4"/>
      <c r="J174" s="4"/>
      <c r="K174" s="30">
        <v>0.57635881001576406</v>
      </c>
      <c r="L174" s="40">
        <f t="shared" si="2"/>
        <v>749.26645302049337</v>
      </c>
    </row>
    <row r="175" spans="1:12" ht="20.100000000000001" customHeight="1" x14ac:dyDescent="0.25">
      <c r="A175" s="27" t="s">
        <v>53</v>
      </c>
      <c r="B175" s="34" t="s">
        <v>54</v>
      </c>
      <c r="C175" s="32"/>
      <c r="D175" s="32"/>
      <c r="E175" s="32"/>
      <c r="F175" s="32"/>
      <c r="G175" s="32"/>
      <c r="H175" s="33"/>
      <c r="I175" s="3"/>
      <c r="J175" s="3"/>
      <c r="K175" s="29">
        <v>2.9598530345438414</v>
      </c>
      <c r="L175" s="39">
        <f t="shared" si="2"/>
        <v>3847.8089449069939</v>
      </c>
    </row>
    <row r="176" spans="1:12" ht="20.100000000000001" customHeight="1" x14ac:dyDescent="0.25">
      <c r="A176" s="27" t="s">
        <v>437</v>
      </c>
      <c r="B176" s="34" t="s">
        <v>438</v>
      </c>
      <c r="C176" s="32"/>
      <c r="D176" s="32"/>
      <c r="E176" s="32"/>
      <c r="F176" s="32"/>
      <c r="G176" s="32"/>
      <c r="H176" s="33"/>
      <c r="I176" s="3"/>
      <c r="J176" s="3"/>
      <c r="K176" s="29">
        <v>2.5825055693105869</v>
      </c>
      <c r="L176" s="39">
        <f t="shared" si="2"/>
        <v>3357.2572401037633</v>
      </c>
    </row>
    <row r="177" spans="1:12" ht="24.75" x14ac:dyDescent="0.25">
      <c r="A177" s="28" t="s">
        <v>439</v>
      </c>
      <c r="B177" s="35" t="s">
        <v>440</v>
      </c>
      <c r="C177" s="31" t="s">
        <v>623</v>
      </c>
      <c r="D177" s="5" t="s">
        <v>70</v>
      </c>
      <c r="E177" s="5" t="s">
        <v>172</v>
      </c>
      <c r="F177" s="4">
        <v>9</v>
      </c>
      <c r="G177" s="4"/>
      <c r="H177" s="4"/>
      <c r="I177" s="4"/>
      <c r="J177" s="4"/>
      <c r="K177" s="30">
        <v>4.5854482925705098E-2</v>
      </c>
      <c r="L177" s="40">
        <f t="shared" si="2"/>
        <v>59.610827803416626</v>
      </c>
    </row>
    <row r="178" spans="1:12" x14ac:dyDescent="0.25">
      <c r="A178" s="28" t="s">
        <v>441</v>
      </c>
      <c r="B178" s="35" t="s">
        <v>442</v>
      </c>
      <c r="C178" s="31" t="s">
        <v>443</v>
      </c>
      <c r="D178" s="5" t="s">
        <v>65</v>
      </c>
      <c r="E178" s="5" t="s">
        <v>172</v>
      </c>
      <c r="F178" s="4">
        <v>1</v>
      </c>
      <c r="G178" s="4"/>
      <c r="H178" s="4"/>
      <c r="I178" s="4"/>
      <c r="J178" s="4"/>
      <c r="K178" s="30">
        <v>3.2952985367141162E-2</v>
      </c>
      <c r="L178" s="40">
        <f t="shared" si="2"/>
        <v>42.838880977283509</v>
      </c>
    </row>
    <row r="179" spans="1:12" x14ac:dyDescent="0.25">
      <c r="A179" s="28" t="s">
        <v>444</v>
      </c>
      <c r="B179" s="35" t="s">
        <v>445</v>
      </c>
      <c r="C179" s="31" t="s">
        <v>446</v>
      </c>
      <c r="D179" s="5" t="s">
        <v>65</v>
      </c>
      <c r="E179" s="5" t="s">
        <v>172</v>
      </c>
      <c r="F179" s="4">
        <v>1</v>
      </c>
      <c r="G179" s="4"/>
      <c r="H179" s="4"/>
      <c r="I179" s="4"/>
      <c r="J179" s="4"/>
      <c r="K179" s="30">
        <v>6.7658998646820012E-2</v>
      </c>
      <c r="L179" s="40">
        <f t="shared" si="2"/>
        <v>87.956698240866018</v>
      </c>
    </row>
    <row r="180" spans="1:12" ht="33" x14ac:dyDescent="0.25">
      <c r="A180" s="28" t="s">
        <v>447</v>
      </c>
      <c r="B180" s="35" t="s">
        <v>448</v>
      </c>
      <c r="C180" s="31" t="s">
        <v>449</v>
      </c>
      <c r="D180" s="5" t="s">
        <v>70</v>
      </c>
      <c r="E180" s="5" t="s">
        <v>172</v>
      </c>
      <c r="F180" s="4">
        <v>1</v>
      </c>
      <c r="G180" s="4"/>
      <c r="H180" s="4"/>
      <c r="I180" s="4"/>
      <c r="J180" s="4"/>
      <c r="K180" s="30">
        <v>2.0681789979377297E-2</v>
      </c>
      <c r="L180" s="40">
        <f t="shared" si="2"/>
        <v>26.886326973190485</v>
      </c>
    </row>
    <row r="181" spans="1:12" ht="16.5" x14ac:dyDescent="0.25">
      <c r="A181" s="28" t="s">
        <v>450</v>
      </c>
      <c r="B181" s="35" t="s">
        <v>451</v>
      </c>
      <c r="C181" s="31" t="s">
        <v>452</v>
      </c>
      <c r="D181" s="5" t="s">
        <v>70</v>
      </c>
      <c r="E181" s="5" t="s">
        <v>172</v>
      </c>
      <c r="F181" s="4">
        <v>2</v>
      </c>
      <c r="G181" s="4"/>
      <c r="H181" s="4"/>
      <c r="I181" s="4"/>
      <c r="J181" s="4"/>
      <c r="K181" s="30">
        <v>0.14625636621606625</v>
      </c>
      <c r="L181" s="40">
        <f t="shared" si="2"/>
        <v>190.13327608088613</v>
      </c>
    </row>
    <row r="182" spans="1:12" ht="16.5" x14ac:dyDescent="0.25">
      <c r="A182" s="28" t="s">
        <v>453</v>
      </c>
      <c r="B182" s="35" t="s">
        <v>454</v>
      </c>
      <c r="C182" s="31" t="s">
        <v>455</v>
      </c>
      <c r="D182" s="5" t="s">
        <v>70</v>
      </c>
      <c r="E182" s="5" t="s">
        <v>172</v>
      </c>
      <c r="F182" s="4">
        <v>1</v>
      </c>
      <c r="G182" s="4"/>
      <c r="H182" s="4"/>
      <c r="I182" s="4"/>
      <c r="J182" s="4"/>
      <c r="K182" s="30">
        <v>0.25855520298027873</v>
      </c>
      <c r="L182" s="40">
        <f t="shared" si="2"/>
        <v>336.12176387436239</v>
      </c>
    </row>
    <row r="183" spans="1:12" ht="24.75" x14ac:dyDescent="0.25">
      <c r="A183" s="28" t="s">
        <v>456</v>
      </c>
      <c r="B183" s="35" t="s">
        <v>457</v>
      </c>
      <c r="C183" s="31" t="s">
        <v>458</v>
      </c>
      <c r="D183" s="5" t="s">
        <v>70</v>
      </c>
      <c r="E183" s="5" t="s">
        <v>172</v>
      </c>
      <c r="F183" s="4">
        <v>3</v>
      </c>
      <c r="G183" s="4"/>
      <c r="H183" s="4"/>
      <c r="I183" s="4"/>
      <c r="J183" s="4"/>
      <c r="K183" s="30">
        <v>3.0156019484215851E-2</v>
      </c>
      <c r="L183" s="40">
        <f t="shared" si="2"/>
        <v>39.202825329480604</v>
      </c>
    </row>
    <row r="184" spans="1:12" ht="24.75" x14ac:dyDescent="0.25">
      <c r="A184" s="28" t="s">
        <v>459</v>
      </c>
      <c r="B184" s="35" t="s">
        <v>460</v>
      </c>
      <c r="C184" s="31" t="s">
        <v>461</v>
      </c>
      <c r="D184" s="5" t="s">
        <v>70</v>
      </c>
      <c r="E184" s="5" t="s">
        <v>172</v>
      </c>
      <c r="F184" s="4">
        <v>3</v>
      </c>
      <c r="G184" s="4"/>
      <c r="H184" s="4"/>
      <c r="I184" s="4"/>
      <c r="J184" s="4"/>
      <c r="K184" s="30">
        <v>3.7837827190841708E-2</v>
      </c>
      <c r="L184" s="40">
        <f t="shared" si="2"/>
        <v>49.189175348094217</v>
      </c>
    </row>
    <row r="185" spans="1:12" ht="16.5" x14ac:dyDescent="0.25">
      <c r="A185" s="28" t="s">
        <v>462</v>
      </c>
      <c r="B185" s="35" t="s">
        <v>463</v>
      </c>
      <c r="C185" s="31" t="s">
        <v>464</v>
      </c>
      <c r="D185" s="5" t="s">
        <v>70</v>
      </c>
      <c r="E185" s="5" t="s">
        <v>172</v>
      </c>
      <c r="F185" s="4">
        <v>13</v>
      </c>
      <c r="G185" s="4"/>
      <c r="H185" s="4"/>
      <c r="I185" s="4"/>
      <c r="J185" s="4"/>
      <c r="K185" s="30">
        <v>9.4059467696685439E-2</v>
      </c>
      <c r="L185" s="40">
        <f t="shared" si="2"/>
        <v>122.27730800569107</v>
      </c>
    </row>
    <row r="186" spans="1:12" ht="16.5" x14ac:dyDescent="0.25">
      <c r="A186" s="28" t="s">
        <v>465</v>
      </c>
      <c r="B186" s="35" t="s">
        <v>466</v>
      </c>
      <c r="C186" s="31" t="s">
        <v>467</v>
      </c>
      <c r="D186" s="5" t="s">
        <v>70</v>
      </c>
      <c r="E186" s="5" t="s">
        <v>172</v>
      </c>
      <c r="F186" s="4">
        <v>3</v>
      </c>
      <c r="G186" s="4"/>
      <c r="H186" s="4"/>
      <c r="I186" s="4"/>
      <c r="J186" s="4"/>
      <c r="K186" s="30">
        <v>3.0096928655703348E-2</v>
      </c>
      <c r="L186" s="40">
        <f t="shared" si="2"/>
        <v>39.126007252414354</v>
      </c>
    </row>
    <row r="187" spans="1:12" ht="16.5" x14ac:dyDescent="0.25">
      <c r="A187" s="28" t="s">
        <v>468</v>
      </c>
      <c r="B187" s="35" t="s">
        <v>469</v>
      </c>
      <c r="C187" s="31" t="s">
        <v>470</v>
      </c>
      <c r="D187" s="5" t="s">
        <v>70</v>
      </c>
      <c r="E187" s="5" t="s">
        <v>172</v>
      </c>
      <c r="F187" s="4">
        <v>8</v>
      </c>
      <c r="G187" s="4"/>
      <c r="H187" s="4"/>
      <c r="I187" s="4"/>
      <c r="J187" s="4"/>
      <c r="K187" s="30">
        <v>0.12128064269811348</v>
      </c>
      <c r="L187" s="40">
        <f t="shared" si="2"/>
        <v>157.66483550754751</v>
      </c>
    </row>
    <row r="188" spans="1:12" ht="24.75" x14ac:dyDescent="0.25">
      <c r="A188" s="28" t="s">
        <v>471</v>
      </c>
      <c r="B188" s="35" t="s">
        <v>472</v>
      </c>
      <c r="C188" s="31" t="s">
        <v>473</v>
      </c>
      <c r="D188" s="5" t="s">
        <v>70</v>
      </c>
      <c r="E188" s="5" t="s">
        <v>172</v>
      </c>
      <c r="F188" s="4">
        <v>2</v>
      </c>
      <c r="G188" s="4"/>
      <c r="H188" s="4"/>
      <c r="I188" s="4"/>
      <c r="J188" s="4"/>
      <c r="K188" s="30">
        <v>1.952623599957717E-2</v>
      </c>
      <c r="L188" s="40">
        <f t="shared" si="2"/>
        <v>25.384106799450318</v>
      </c>
    </row>
    <row r="189" spans="1:12" ht="16.5" x14ac:dyDescent="0.25">
      <c r="A189" s="28" t="s">
        <v>474</v>
      </c>
      <c r="B189" s="35" t="s">
        <v>475</v>
      </c>
      <c r="C189" s="31" t="s">
        <v>476</v>
      </c>
      <c r="D189" s="5" t="s">
        <v>70</v>
      </c>
      <c r="E189" s="5" t="s">
        <v>172</v>
      </c>
      <c r="F189" s="4">
        <v>6</v>
      </c>
      <c r="G189" s="4"/>
      <c r="H189" s="4"/>
      <c r="I189" s="4"/>
      <c r="J189" s="4"/>
      <c r="K189" s="30">
        <v>3.2696925110253634E-2</v>
      </c>
      <c r="L189" s="40">
        <f t="shared" si="2"/>
        <v>42.50600264332973</v>
      </c>
    </row>
    <row r="190" spans="1:12" ht="24.75" x14ac:dyDescent="0.25">
      <c r="A190" s="28" t="s">
        <v>477</v>
      </c>
      <c r="B190" s="35" t="s">
        <v>478</v>
      </c>
      <c r="C190" s="31" t="s">
        <v>624</v>
      </c>
      <c r="D190" s="5" t="s">
        <v>70</v>
      </c>
      <c r="E190" s="5" t="s">
        <v>172</v>
      </c>
      <c r="F190" s="4">
        <v>1</v>
      </c>
      <c r="G190" s="4"/>
      <c r="H190" s="4"/>
      <c r="I190" s="4"/>
      <c r="J190" s="4"/>
      <c r="K190" s="30">
        <v>5.6004974134631217E-3</v>
      </c>
      <c r="L190" s="40">
        <f t="shared" si="2"/>
        <v>7.2806466375020582</v>
      </c>
    </row>
    <row r="191" spans="1:12" ht="16.5" x14ac:dyDescent="0.25">
      <c r="A191" s="28" t="s">
        <v>479</v>
      </c>
      <c r="B191" s="35" t="s">
        <v>480</v>
      </c>
      <c r="C191" s="31" t="s">
        <v>481</v>
      </c>
      <c r="D191" s="5" t="s">
        <v>70</v>
      </c>
      <c r="E191" s="5" t="s">
        <v>172</v>
      </c>
      <c r="F191" s="4">
        <v>4</v>
      </c>
      <c r="G191" s="4"/>
      <c r="H191" s="4"/>
      <c r="I191" s="4"/>
      <c r="J191" s="4"/>
      <c r="K191" s="30">
        <v>0.35963991362233994</v>
      </c>
      <c r="L191" s="40">
        <f t="shared" si="2"/>
        <v>467.53188770904194</v>
      </c>
    </row>
    <row r="192" spans="1:12" ht="16.5" x14ac:dyDescent="0.25">
      <c r="A192" s="28" t="s">
        <v>482</v>
      </c>
      <c r="B192" s="35" t="s">
        <v>483</v>
      </c>
      <c r="C192" s="31" t="s">
        <v>484</v>
      </c>
      <c r="D192" s="5" t="s">
        <v>70</v>
      </c>
      <c r="E192" s="5" t="s">
        <v>172</v>
      </c>
      <c r="F192" s="4">
        <v>1</v>
      </c>
      <c r="G192" s="4"/>
      <c r="H192" s="4"/>
      <c r="I192" s="4"/>
      <c r="J192" s="4"/>
      <c r="K192" s="30">
        <v>8.5268065543546975E-2</v>
      </c>
      <c r="L192" s="40">
        <f t="shared" si="2"/>
        <v>110.84848520661107</v>
      </c>
    </row>
    <row r="193" spans="1:12" x14ac:dyDescent="0.25">
      <c r="A193" s="28" t="s">
        <v>485</v>
      </c>
      <c r="B193" s="35" t="s">
        <v>486</v>
      </c>
      <c r="C193" s="31" t="s">
        <v>487</v>
      </c>
      <c r="D193" s="5" t="s">
        <v>65</v>
      </c>
      <c r="E193" s="5" t="s">
        <v>172</v>
      </c>
      <c r="F193" s="4">
        <v>1</v>
      </c>
      <c r="G193" s="4"/>
      <c r="H193" s="4"/>
      <c r="I193" s="4"/>
      <c r="J193" s="4"/>
      <c r="K193" s="30">
        <v>0.21672546204103654</v>
      </c>
      <c r="L193" s="40">
        <f t="shared" si="2"/>
        <v>281.74310065334748</v>
      </c>
    </row>
    <row r="194" spans="1:12" ht="16.5" x14ac:dyDescent="0.25">
      <c r="A194" s="28" t="s">
        <v>488</v>
      </c>
      <c r="B194" s="35" t="s">
        <v>489</v>
      </c>
      <c r="C194" s="31" t="s">
        <v>490</v>
      </c>
      <c r="D194" s="5" t="s">
        <v>70</v>
      </c>
      <c r="E194" s="5" t="s">
        <v>172</v>
      </c>
      <c r="F194" s="4">
        <v>2</v>
      </c>
      <c r="G194" s="4"/>
      <c r="H194" s="4"/>
      <c r="I194" s="4"/>
      <c r="J194" s="4"/>
      <c r="K194" s="30">
        <v>2.0012093922902225E-2</v>
      </c>
      <c r="L194" s="40">
        <f t="shared" si="2"/>
        <v>26.015722099772891</v>
      </c>
    </row>
    <row r="195" spans="1:12" ht="24.75" x14ac:dyDescent="0.25">
      <c r="A195" s="28" t="s">
        <v>491</v>
      </c>
      <c r="B195" s="35" t="s">
        <v>492</v>
      </c>
      <c r="C195" s="31" t="s">
        <v>493</v>
      </c>
      <c r="D195" s="5" t="s">
        <v>70</v>
      </c>
      <c r="E195" s="5" t="s">
        <v>172</v>
      </c>
      <c r="F195" s="4">
        <v>1</v>
      </c>
      <c r="G195" s="4"/>
      <c r="H195" s="4"/>
      <c r="I195" s="4"/>
      <c r="J195" s="4"/>
      <c r="K195" s="30">
        <v>8.8110990959759782E-3</v>
      </c>
      <c r="L195" s="40">
        <f t="shared" si="2"/>
        <v>11.454428824768772</v>
      </c>
    </row>
    <row r="196" spans="1:12" ht="16.5" x14ac:dyDescent="0.25">
      <c r="A196" s="28" t="s">
        <v>494</v>
      </c>
      <c r="B196" s="35" t="s">
        <v>495</v>
      </c>
      <c r="C196" s="31" t="s">
        <v>496</v>
      </c>
      <c r="D196" s="5" t="s">
        <v>70</v>
      </c>
      <c r="E196" s="5" t="s">
        <v>172</v>
      </c>
      <c r="F196" s="4">
        <v>2</v>
      </c>
      <c r="G196" s="4"/>
      <c r="H196" s="4"/>
      <c r="I196" s="4"/>
      <c r="J196" s="4"/>
      <c r="K196" s="30">
        <v>3.9091865884829345E-2</v>
      </c>
      <c r="L196" s="40">
        <f t="shared" si="2"/>
        <v>50.819425650278149</v>
      </c>
    </row>
    <row r="197" spans="1:12" ht="16.5" x14ac:dyDescent="0.25">
      <c r="A197" s="28" t="s">
        <v>497</v>
      </c>
      <c r="B197" s="35" t="s">
        <v>498</v>
      </c>
      <c r="C197" s="31" t="s">
        <v>499</v>
      </c>
      <c r="D197" s="5" t="s">
        <v>70</v>
      </c>
      <c r="E197" s="5" t="s">
        <v>172</v>
      </c>
      <c r="F197" s="4">
        <v>1</v>
      </c>
      <c r="G197" s="4"/>
      <c r="H197" s="4"/>
      <c r="I197" s="4"/>
      <c r="J197" s="4"/>
      <c r="K197" s="30">
        <v>3.2447430500978605E-2</v>
      </c>
      <c r="L197" s="40">
        <f t="shared" ref="L197:L241" si="3">130000*K197%</f>
        <v>42.181659651272184</v>
      </c>
    </row>
    <row r="198" spans="1:12" ht="16.5" x14ac:dyDescent="0.25">
      <c r="A198" s="28" t="s">
        <v>500</v>
      </c>
      <c r="B198" s="35" t="s">
        <v>501</v>
      </c>
      <c r="C198" s="31" t="s">
        <v>502</v>
      </c>
      <c r="D198" s="5" t="s">
        <v>70</v>
      </c>
      <c r="E198" s="5" t="s">
        <v>72</v>
      </c>
      <c r="F198" s="4">
        <v>29.15</v>
      </c>
      <c r="G198" s="4"/>
      <c r="H198" s="4"/>
      <c r="I198" s="4"/>
      <c r="J198" s="4"/>
      <c r="K198" s="30">
        <v>0.51215334201311935</v>
      </c>
      <c r="L198" s="40">
        <f t="shared" si="3"/>
        <v>665.79934461705523</v>
      </c>
    </row>
    <row r="199" spans="1:12" ht="24.75" x14ac:dyDescent="0.25">
      <c r="A199" s="28" t="s">
        <v>503</v>
      </c>
      <c r="B199" s="35" t="s">
        <v>504</v>
      </c>
      <c r="C199" s="31" t="s">
        <v>505</v>
      </c>
      <c r="D199" s="5" t="s">
        <v>70</v>
      </c>
      <c r="E199" s="5" t="s">
        <v>72</v>
      </c>
      <c r="F199" s="4">
        <v>6.7</v>
      </c>
      <c r="G199" s="4"/>
      <c r="H199" s="4"/>
      <c r="I199" s="4"/>
      <c r="J199" s="4"/>
      <c r="K199" s="30">
        <v>6.5761526486807304E-2</v>
      </c>
      <c r="L199" s="40">
        <f t="shared" si="3"/>
        <v>85.489984432849496</v>
      </c>
    </row>
    <row r="200" spans="1:12" ht="24.75" x14ac:dyDescent="0.25">
      <c r="A200" s="28" t="s">
        <v>506</v>
      </c>
      <c r="B200" s="35" t="s">
        <v>507</v>
      </c>
      <c r="C200" s="31" t="s">
        <v>508</v>
      </c>
      <c r="D200" s="5" t="s">
        <v>70</v>
      </c>
      <c r="E200" s="5" t="s">
        <v>72</v>
      </c>
      <c r="F200" s="4">
        <v>9.25</v>
      </c>
      <c r="G200" s="4"/>
      <c r="H200" s="4"/>
      <c r="I200" s="4"/>
      <c r="J200" s="4"/>
      <c r="K200" s="30">
        <v>0.15911846988895517</v>
      </c>
      <c r="L200" s="40">
        <f t="shared" si="3"/>
        <v>206.85401085564172</v>
      </c>
    </row>
    <row r="201" spans="1:12" x14ac:dyDescent="0.25">
      <c r="A201" s="28" t="s">
        <v>509</v>
      </c>
      <c r="B201" s="35" t="s">
        <v>510</v>
      </c>
      <c r="C201" s="31" t="s">
        <v>511</v>
      </c>
      <c r="D201" s="5" t="s">
        <v>70</v>
      </c>
      <c r="E201" s="5" t="s">
        <v>172</v>
      </c>
      <c r="F201" s="4">
        <v>1</v>
      </c>
      <c r="G201" s="4"/>
      <c r="H201" s="4"/>
      <c r="I201" s="4"/>
      <c r="J201" s="4"/>
      <c r="K201" s="30">
        <v>0.14026192994585307</v>
      </c>
      <c r="L201" s="40">
        <f t="shared" si="3"/>
        <v>182.340508929609</v>
      </c>
    </row>
    <row r="202" spans="1:12" ht="20.100000000000001" customHeight="1" x14ac:dyDescent="0.25">
      <c r="A202" s="27" t="s">
        <v>512</v>
      </c>
      <c r="B202" s="34" t="s">
        <v>631</v>
      </c>
      <c r="C202" s="32"/>
      <c r="D202" s="32"/>
      <c r="E202" s="32"/>
      <c r="F202" s="32"/>
      <c r="G202" s="32"/>
      <c r="H202" s="33"/>
      <c r="I202" s="3"/>
      <c r="J202" s="3"/>
      <c r="K202" s="29">
        <v>0.37734746523325446</v>
      </c>
      <c r="L202" s="39">
        <f t="shared" si="3"/>
        <v>490.55170480323079</v>
      </c>
    </row>
    <row r="203" spans="1:12" x14ac:dyDescent="0.25">
      <c r="A203" s="28" t="s">
        <v>513</v>
      </c>
      <c r="B203" s="35" t="s">
        <v>514</v>
      </c>
      <c r="C203" s="31" t="s">
        <v>515</v>
      </c>
      <c r="D203" s="5" t="s">
        <v>65</v>
      </c>
      <c r="E203" s="5" t="s">
        <v>172</v>
      </c>
      <c r="F203" s="4">
        <v>1</v>
      </c>
      <c r="G203" s="4"/>
      <c r="H203" s="4"/>
      <c r="I203" s="4"/>
      <c r="J203" s="4"/>
      <c r="K203" s="30">
        <v>0.20859062464914815</v>
      </c>
      <c r="L203" s="40">
        <f t="shared" si="3"/>
        <v>271.16781204389258</v>
      </c>
    </row>
    <row r="204" spans="1:12" x14ac:dyDescent="0.25">
      <c r="A204" s="28" t="s">
        <v>516</v>
      </c>
      <c r="B204" s="35" t="s">
        <v>632</v>
      </c>
      <c r="C204" s="31" t="s">
        <v>633</v>
      </c>
      <c r="D204" s="5" t="s">
        <v>65</v>
      </c>
      <c r="E204" s="5" t="s">
        <v>172</v>
      </c>
      <c r="F204" s="4">
        <v>1</v>
      </c>
      <c r="G204" s="4"/>
      <c r="H204" s="4"/>
      <c r="I204" s="4"/>
      <c r="J204" s="4"/>
      <c r="K204" s="30">
        <v>8.4270087106446859E-2</v>
      </c>
      <c r="L204" s="40">
        <f t="shared" si="3"/>
        <v>109.55111323838091</v>
      </c>
    </row>
    <row r="205" spans="1:12" ht="24.75" x14ac:dyDescent="0.25">
      <c r="A205" s="28" t="s">
        <v>634</v>
      </c>
      <c r="B205" s="35" t="s">
        <v>635</v>
      </c>
      <c r="C205" s="31" t="s">
        <v>636</v>
      </c>
      <c r="D205" s="5" t="s">
        <v>70</v>
      </c>
      <c r="E205" s="5" t="s">
        <v>72</v>
      </c>
      <c r="F205" s="4">
        <v>0.2</v>
      </c>
      <c r="G205" s="4"/>
      <c r="H205" s="4"/>
      <c r="I205" s="4"/>
      <c r="J205" s="4"/>
      <c r="K205" s="30">
        <v>6.9398895264132718E-3</v>
      </c>
      <c r="L205" s="40">
        <f t="shared" si="3"/>
        <v>9.0218563843372532</v>
      </c>
    </row>
    <row r="206" spans="1:12" ht="24.75" x14ac:dyDescent="0.25">
      <c r="A206" s="28" t="s">
        <v>637</v>
      </c>
      <c r="B206" s="35" t="s">
        <v>638</v>
      </c>
      <c r="C206" s="31" t="s">
        <v>639</v>
      </c>
      <c r="D206" s="5" t="s">
        <v>70</v>
      </c>
      <c r="E206" s="5" t="s">
        <v>172</v>
      </c>
      <c r="F206" s="4">
        <v>2</v>
      </c>
      <c r="G206" s="4"/>
      <c r="H206" s="4"/>
      <c r="I206" s="4"/>
      <c r="J206" s="4"/>
      <c r="K206" s="30">
        <v>3.4364599603828823E-2</v>
      </c>
      <c r="L206" s="40">
        <f t="shared" si="3"/>
        <v>44.673979484977465</v>
      </c>
    </row>
    <row r="207" spans="1:12" ht="16.5" x14ac:dyDescent="0.25">
      <c r="A207" s="28" t="s">
        <v>640</v>
      </c>
      <c r="B207" s="35" t="s">
        <v>517</v>
      </c>
      <c r="C207" s="31" t="s">
        <v>518</v>
      </c>
      <c r="D207" s="5" t="s">
        <v>70</v>
      </c>
      <c r="E207" s="5" t="s">
        <v>172</v>
      </c>
      <c r="F207" s="4">
        <v>1</v>
      </c>
      <c r="G207" s="4"/>
      <c r="H207" s="4"/>
      <c r="I207" s="4"/>
      <c r="J207" s="4"/>
      <c r="K207" s="30">
        <v>4.3182264347417294E-2</v>
      </c>
      <c r="L207" s="40">
        <f t="shared" si="3"/>
        <v>56.136943651642483</v>
      </c>
    </row>
    <row r="208" spans="1:12" ht="20.100000000000001" customHeight="1" x14ac:dyDescent="0.25">
      <c r="A208" s="27" t="s">
        <v>55</v>
      </c>
      <c r="B208" s="34" t="s">
        <v>56</v>
      </c>
      <c r="C208" s="32"/>
      <c r="D208" s="32"/>
      <c r="E208" s="32"/>
      <c r="F208" s="32"/>
      <c r="G208" s="32"/>
      <c r="H208" s="33"/>
      <c r="I208" s="3"/>
      <c r="J208" s="3"/>
      <c r="K208" s="29">
        <v>2.4352971841907078</v>
      </c>
      <c r="L208" s="39">
        <f t="shared" si="3"/>
        <v>3165.8863394479204</v>
      </c>
    </row>
    <row r="209" spans="1:12" ht="20.100000000000001" customHeight="1" x14ac:dyDescent="0.25">
      <c r="A209" s="27" t="s">
        <v>519</v>
      </c>
      <c r="B209" s="34" t="s">
        <v>520</v>
      </c>
      <c r="C209" s="32"/>
      <c r="D209" s="32"/>
      <c r="E209" s="32"/>
      <c r="F209" s="32"/>
      <c r="G209" s="32"/>
      <c r="H209" s="33"/>
      <c r="I209" s="3"/>
      <c r="J209" s="3"/>
      <c r="K209" s="29">
        <v>2.4352971841907078</v>
      </c>
      <c r="L209" s="39">
        <f t="shared" si="3"/>
        <v>3165.8863394479204</v>
      </c>
    </row>
    <row r="210" spans="1:12" ht="16.5" x14ac:dyDescent="0.25">
      <c r="A210" s="28" t="s">
        <v>521</v>
      </c>
      <c r="B210" s="35" t="s">
        <v>522</v>
      </c>
      <c r="C210" s="31" t="s">
        <v>523</v>
      </c>
      <c r="D210" s="5" t="s">
        <v>70</v>
      </c>
      <c r="E210" s="5" t="s">
        <v>172</v>
      </c>
      <c r="F210" s="4">
        <v>1</v>
      </c>
      <c r="G210" s="4"/>
      <c r="H210" s="4"/>
      <c r="I210" s="4"/>
      <c r="J210" s="4"/>
      <c r="K210" s="30">
        <v>7.1828184880757982E-3</v>
      </c>
      <c r="L210" s="40">
        <f t="shared" si="3"/>
        <v>9.3376640344985375</v>
      </c>
    </row>
    <row r="211" spans="1:12" ht="16.5" x14ac:dyDescent="0.25">
      <c r="A211" s="28" t="s">
        <v>524</v>
      </c>
      <c r="B211" s="35" t="s">
        <v>525</v>
      </c>
      <c r="C211" s="31" t="s">
        <v>526</v>
      </c>
      <c r="D211" s="5" t="s">
        <v>70</v>
      </c>
      <c r="E211" s="5" t="s">
        <v>172</v>
      </c>
      <c r="F211" s="4">
        <v>3</v>
      </c>
      <c r="G211" s="4"/>
      <c r="H211" s="4"/>
      <c r="I211" s="4"/>
      <c r="J211" s="4"/>
      <c r="K211" s="30">
        <v>0.98589107984549695</v>
      </c>
      <c r="L211" s="40">
        <f t="shared" si="3"/>
        <v>1281.6584037991461</v>
      </c>
    </row>
    <row r="212" spans="1:12" ht="16.5" x14ac:dyDescent="0.25">
      <c r="A212" s="28" t="s">
        <v>527</v>
      </c>
      <c r="B212" s="35" t="s">
        <v>528</v>
      </c>
      <c r="C212" s="31" t="s">
        <v>529</v>
      </c>
      <c r="D212" s="5" t="s">
        <v>70</v>
      </c>
      <c r="E212" s="5" t="s">
        <v>172</v>
      </c>
      <c r="F212" s="4">
        <v>1</v>
      </c>
      <c r="G212" s="4"/>
      <c r="H212" s="4"/>
      <c r="I212" s="4"/>
      <c r="J212" s="4"/>
      <c r="K212" s="30">
        <v>0.16691845925260604</v>
      </c>
      <c r="L212" s="40">
        <f t="shared" si="3"/>
        <v>216.99399702838784</v>
      </c>
    </row>
    <row r="213" spans="1:12" ht="24.75" x14ac:dyDescent="0.25">
      <c r="A213" s="28" t="s">
        <v>530</v>
      </c>
      <c r="B213" s="35" t="s">
        <v>531</v>
      </c>
      <c r="C213" s="31" t="s">
        <v>532</v>
      </c>
      <c r="D213" s="5" t="s">
        <v>70</v>
      </c>
      <c r="E213" s="5" t="s">
        <v>172</v>
      </c>
      <c r="F213" s="4">
        <v>1</v>
      </c>
      <c r="G213" s="4"/>
      <c r="H213" s="4"/>
      <c r="I213" s="4"/>
      <c r="J213" s="4"/>
      <c r="K213" s="30">
        <v>3.9341360494104374E-2</v>
      </c>
      <c r="L213" s="40">
        <f t="shared" si="3"/>
        <v>51.143768642335687</v>
      </c>
    </row>
    <row r="214" spans="1:12" ht="24.75" x14ac:dyDescent="0.25">
      <c r="A214" s="28" t="s">
        <v>533</v>
      </c>
      <c r="B214" s="35" t="s">
        <v>534</v>
      </c>
      <c r="C214" s="31" t="s">
        <v>535</v>
      </c>
      <c r="D214" s="5" t="s">
        <v>70</v>
      </c>
      <c r="E214" s="5" t="s">
        <v>172</v>
      </c>
      <c r="F214" s="4">
        <v>1</v>
      </c>
      <c r="G214" s="4"/>
      <c r="H214" s="4"/>
      <c r="I214" s="4"/>
      <c r="J214" s="4"/>
      <c r="K214" s="30">
        <v>8.568170134313452E-2</v>
      </c>
      <c r="L214" s="40">
        <f t="shared" si="3"/>
        <v>111.38621174607488</v>
      </c>
    </row>
    <row r="215" spans="1:12" ht="16.5" x14ac:dyDescent="0.25">
      <c r="A215" s="28" t="s">
        <v>536</v>
      </c>
      <c r="B215" s="35" t="s">
        <v>537</v>
      </c>
      <c r="C215" s="31" t="s">
        <v>538</v>
      </c>
      <c r="D215" s="5" t="s">
        <v>70</v>
      </c>
      <c r="E215" s="5" t="s">
        <v>172</v>
      </c>
      <c r="F215" s="4">
        <v>1</v>
      </c>
      <c r="G215" s="4"/>
      <c r="H215" s="4"/>
      <c r="I215" s="4"/>
      <c r="J215" s="4"/>
      <c r="K215" s="30">
        <v>8.2201908108509129E-3</v>
      </c>
      <c r="L215" s="40">
        <f t="shared" si="3"/>
        <v>10.686248054106187</v>
      </c>
    </row>
    <row r="216" spans="1:12" ht="24.75" x14ac:dyDescent="0.25">
      <c r="A216" s="28" t="s">
        <v>539</v>
      </c>
      <c r="B216" s="35" t="s">
        <v>540</v>
      </c>
      <c r="C216" s="31" t="s">
        <v>541</v>
      </c>
      <c r="D216" s="5" t="s">
        <v>70</v>
      </c>
      <c r="E216" s="5" t="s">
        <v>172</v>
      </c>
      <c r="F216" s="4">
        <v>4</v>
      </c>
      <c r="G216" s="4"/>
      <c r="H216" s="4"/>
      <c r="I216" s="4"/>
      <c r="J216" s="4"/>
      <c r="K216" s="30">
        <v>4.1783781405954644E-2</v>
      </c>
      <c r="L216" s="40">
        <f t="shared" si="3"/>
        <v>54.318915827741037</v>
      </c>
    </row>
    <row r="217" spans="1:12" ht="24.75" x14ac:dyDescent="0.25">
      <c r="A217" s="28" t="s">
        <v>542</v>
      </c>
      <c r="B217" s="35" t="s">
        <v>543</v>
      </c>
      <c r="C217" s="31" t="s">
        <v>544</v>
      </c>
      <c r="D217" s="5" t="s">
        <v>70</v>
      </c>
      <c r="E217" s="5" t="s">
        <v>172</v>
      </c>
      <c r="F217" s="4">
        <v>1</v>
      </c>
      <c r="G217" s="4"/>
      <c r="H217" s="4"/>
      <c r="I217" s="4"/>
      <c r="J217" s="4"/>
      <c r="K217" s="30">
        <v>3.3924701213791271E-2</v>
      </c>
      <c r="L217" s="40">
        <f t="shared" si="3"/>
        <v>44.102111577928653</v>
      </c>
    </row>
    <row r="218" spans="1:12" ht="24.75" x14ac:dyDescent="0.25">
      <c r="A218" s="28" t="s">
        <v>545</v>
      </c>
      <c r="B218" s="35" t="s">
        <v>546</v>
      </c>
      <c r="C218" s="31" t="s">
        <v>547</v>
      </c>
      <c r="D218" s="5" t="s">
        <v>70</v>
      </c>
      <c r="E218" s="5" t="s">
        <v>172</v>
      </c>
      <c r="F218" s="4">
        <v>4</v>
      </c>
      <c r="G218" s="4"/>
      <c r="H218" s="4"/>
      <c r="I218" s="4"/>
      <c r="J218" s="4"/>
      <c r="K218" s="30">
        <v>3.3090863967003677E-2</v>
      </c>
      <c r="L218" s="40">
        <f t="shared" si="3"/>
        <v>43.018123157104782</v>
      </c>
    </row>
    <row r="219" spans="1:12" ht="24.75" x14ac:dyDescent="0.25">
      <c r="A219" s="28" t="s">
        <v>548</v>
      </c>
      <c r="B219" s="35" t="s">
        <v>549</v>
      </c>
      <c r="C219" s="31" t="s">
        <v>550</v>
      </c>
      <c r="D219" s="5" t="s">
        <v>70</v>
      </c>
      <c r="E219" s="5" t="s">
        <v>172</v>
      </c>
      <c r="F219" s="4">
        <v>5</v>
      </c>
      <c r="G219" s="4"/>
      <c r="H219" s="4"/>
      <c r="I219" s="4"/>
      <c r="J219" s="4"/>
      <c r="K219" s="30">
        <v>6.1027694558194283E-2</v>
      </c>
      <c r="L219" s="40">
        <f t="shared" si="3"/>
        <v>79.336002925652565</v>
      </c>
    </row>
    <row r="220" spans="1:12" ht="24.75" x14ac:dyDescent="0.25">
      <c r="A220" s="28" t="s">
        <v>551</v>
      </c>
      <c r="B220" s="35" t="s">
        <v>552</v>
      </c>
      <c r="C220" s="31" t="s">
        <v>553</v>
      </c>
      <c r="D220" s="5" t="s">
        <v>70</v>
      </c>
      <c r="E220" s="5" t="s">
        <v>172</v>
      </c>
      <c r="F220" s="4">
        <v>6</v>
      </c>
      <c r="G220" s="4"/>
      <c r="H220" s="4"/>
      <c r="I220" s="4"/>
      <c r="J220" s="4"/>
      <c r="K220" s="30">
        <v>6.9687783759082744E-2</v>
      </c>
      <c r="L220" s="40">
        <f t="shared" si="3"/>
        <v>90.594118886807564</v>
      </c>
    </row>
    <row r="221" spans="1:12" ht="24.75" x14ac:dyDescent="0.25">
      <c r="A221" s="28" t="s">
        <v>554</v>
      </c>
      <c r="B221" s="35" t="s">
        <v>555</v>
      </c>
      <c r="C221" s="31" t="s">
        <v>556</v>
      </c>
      <c r="D221" s="5" t="s">
        <v>70</v>
      </c>
      <c r="E221" s="5" t="s">
        <v>172</v>
      </c>
      <c r="F221" s="4">
        <v>1</v>
      </c>
      <c r="G221" s="4"/>
      <c r="H221" s="4"/>
      <c r="I221" s="4"/>
      <c r="J221" s="4"/>
      <c r="K221" s="30">
        <v>2.7752992458040582E-2</v>
      </c>
      <c r="L221" s="40">
        <f t="shared" si="3"/>
        <v>36.078890195452757</v>
      </c>
    </row>
    <row r="222" spans="1:12" ht="24.75" x14ac:dyDescent="0.25">
      <c r="A222" s="28" t="s">
        <v>557</v>
      </c>
      <c r="B222" s="35" t="s">
        <v>558</v>
      </c>
      <c r="C222" s="31" t="s">
        <v>559</v>
      </c>
      <c r="D222" s="5" t="s">
        <v>70</v>
      </c>
      <c r="E222" s="5" t="s">
        <v>172</v>
      </c>
      <c r="F222" s="4">
        <v>1</v>
      </c>
      <c r="G222" s="4"/>
      <c r="H222" s="4"/>
      <c r="I222" s="4"/>
      <c r="J222" s="4"/>
      <c r="K222" s="30">
        <v>1.5225736813389193E-2</v>
      </c>
      <c r="L222" s="40">
        <f t="shared" si="3"/>
        <v>19.793457857405951</v>
      </c>
    </row>
    <row r="223" spans="1:12" ht="24.75" x14ac:dyDescent="0.25">
      <c r="A223" s="28" t="s">
        <v>560</v>
      </c>
      <c r="B223" s="35" t="s">
        <v>561</v>
      </c>
      <c r="C223" s="31" t="s">
        <v>562</v>
      </c>
      <c r="D223" s="5" t="s">
        <v>70</v>
      </c>
      <c r="E223" s="5" t="s">
        <v>172</v>
      </c>
      <c r="F223" s="4">
        <v>1</v>
      </c>
      <c r="G223" s="4"/>
      <c r="H223" s="4"/>
      <c r="I223" s="4"/>
      <c r="J223" s="4"/>
      <c r="K223" s="30">
        <v>1.8948459009677104E-2</v>
      </c>
      <c r="L223" s="40">
        <f t="shared" si="3"/>
        <v>24.632996712580233</v>
      </c>
    </row>
    <row r="224" spans="1:12" ht="24.75" x14ac:dyDescent="0.25">
      <c r="A224" s="28" t="s">
        <v>563</v>
      </c>
      <c r="B224" s="35" t="s">
        <v>564</v>
      </c>
      <c r="C224" s="31" t="s">
        <v>565</v>
      </c>
      <c r="D224" s="5" t="s">
        <v>70</v>
      </c>
      <c r="E224" s="5" t="s">
        <v>72</v>
      </c>
      <c r="F224" s="4">
        <v>5.4</v>
      </c>
      <c r="G224" s="4"/>
      <c r="H224" s="4"/>
      <c r="I224" s="4"/>
      <c r="J224" s="4"/>
      <c r="K224" s="30">
        <v>8.8170081788272292E-2</v>
      </c>
      <c r="L224" s="40">
        <f t="shared" si="3"/>
        <v>114.62110632475398</v>
      </c>
    </row>
    <row r="225" spans="1:14" ht="24.75" x14ac:dyDescent="0.25">
      <c r="A225" s="28" t="s">
        <v>566</v>
      </c>
      <c r="B225" s="35" t="s">
        <v>567</v>
      </c>
      <c r="C225" s="31" t="s">
        <v>568</v>
      </c>
      <c r="D225" s="5" t="s">
        <v>70</v>
      </c>
      <c r="E225" s="5" t="s">
        <v>72</v>
      </c>
      <c r="F225" s="4">
        <v>11.6</v>
      </c>
      <c r="G225" s="4"/>
      <c r="H225" s="4"/>
      <c r="I225" s="4"/>
      <c r="J225" s="4"/>
      <c r="K225" s="30">
        <v>0.24226583125366444</v>
      </c>
      <c r="L225" s="40">
        <f t="shared" si="3"/>
        <v>314.94558062976375</v>
      </c>
    </row>
    <row r="226" spans="1:14" ht="24.75" x14ac:dyDescent="0.25">
      <c r="A226" s="28" t="s">
        <v>569</v>
      </c>
      <c r="B226" s="35" t="s">
        <v>570</v>
      </c>
      <c r="C226" s="31" t="s">
        <v>571</v>
      </c>
      <c r="D226" s="5" t="s">
        <v>70</v>
      </c>
      <c r="E226" s="5" t="s">
        <v>72</v>
      </c>
      <c r="F226" s="4">
        <v>2.6</v>
      </c>
      <c r="G226" s="4"/>
      <c r="H226" s="4"/>
      <c r="I226" s="4"/>
      <c r="J226" s="4"/>
      <c r="K226" s="30">
        <v>6.7816574189520043E-2</v>
      </c>
      <c r="L226" s="40">
        <f t="shared" si="3"/>
        <v>88.16154644637605</v>
      </c>
    </row>
    <row r="227" spans="1:14" ht="24.75" x14ac:dyDescent="0.25">
      <c r="A227" s="28" t="s">
        <v>572</v>
      </c>
      <c r="B227" s="35" t="s">
        <v>573</v>
      </c>
      <c r="C227" s="31" t="s">
        <v>574</v>
      </c>
      <c r="D227" s="5" t="s">
        <v>70</v>
      </c>
      <c r="E227" s="5" t="s">
        <v>72</v>
      </c>
      <c r="F227" s="4">
        <v>14.9</v>
      </c>
      <c r="G227" s="4"/>
      <c r="H227" s="4"/>
      <c r="I227" s="4"/>
      <c r="J227" s="4"/>
      <c r="K227" s="30">
        <v>0.43328021724414811</v>
      </c>
      <c r="L227" s="40">
        <f t="shared" si="3"/>
        <v>563.26428241739256</v>
      </c>
    </row>
    <row r="228" spans="1:14" ht="24.75" x14ac:dyDescent="0.25">
      <c r="A228" s="28" t="s">
        <v>575</v>
      </c>
      <c r="B228" s="35" t="s">
        <v>576</v>
      </c>
      <c r="C228" s="31" t="s">
        <v>577</v>
      </c>
      <c r="D228" s="5" t="s">
        <v>70</v>
      </c>
      <c r="E228" s="5" t="s">
        <v>172</v>
      </c>
      <c r="F228" s="4">
        <v>1</v>
      </c>
      <c r="G228" s="4"/>
      <c r="H228" s="4"/>
      <c r="I228" s="4"/>
      <c r="J228" s="4"/>
      <c r="K228" s="30">
        <v>9.0868562957010096E-3</v>
      </c>
      <c r="L228" s="40">
        <f t="shared" si="3"/>
        <v>11.812913184411313</v>
      </c>
    </row>
    <row r="229" spans="1:14" ht="20.100000000000001" customHeight="1" x14ac:dyDescent="0.25">
      <c r="A229" s="27" t="s">
        <v>57</v>
      </c>
      <c r="B229" s="34" t="s">
        <v>58</v>
      </c>
      <c r="C229" s="32"/>
      <c r="D229" s="32"/>
      <c r="E229" s="32"/>
      <c r="F229" s="32"/>
      <c r="G229" s="32"/>
      <c r="H229" s="33"/>
      <c r="I229" s="3"/>
      <c r="J229" s="3"/>
      <c r="K229" s="29">
        <v>1.611656388145329</v>
      </c>
      <c r="L229" s="39">
        <f t="shared" si="3"/>
        <v>2095.1533045889278</v>
      </c>
    </row>
    <row r="230" spans="1:14" ht="20.100000000000001" customHeight="1" x14ac:dyDescent="0.25">
      <c r="A230" s="27" t="s">
        <v>578</v>
      </c>
      <c r="B230" s="34" t="s">
        <v>579</v>
      </c>
      <c r="C230" s="32"/>
      <c r="D230" s="32"/>
      <c r="E230" s="32"/>
      <c r="F230" s="32"/>
      <c r="G230" s="32"/>
      <c r="H230" s="33"/>
      <c r="I230" s="3"/>
      <c r="J230" s="3"/>
      <c r="K230" s="29">
        <v>1.611656388145329</v>
      </c>
      <c r="L230" s="39">
        <f t="shared" si="3"/>
        <v>2095.1533045889278</v>
      </c>
    </row>
    <row r="231" spans="1:14" ht="16.5" x14ac:dyDescent="0.25">
      <c r="A231" s="28" t="s">
        <v>580</v>
      </c>
      <c r="B231" s="35" t="s">
        <v>581</v>
      </c>
      <c r="C231" s="31" t="s">
        <v>582</v>
      </c>
      <c r="D231" s="5" t="s">
        <v>70</v>
      </c>
      <c r="E231" s="5" t="s">
        <v>172</v>
      </c>
      <c r="F231" s="4">
        <v>1</v>
      </c>
      <c r="G231" s="4"/>
      <c r="H231" s="4"/>
      <c r="I231" s="4"/>
      <c r="J231" s="4"/>
      <c r="K231" s="30">
        <v>0.24870016591391517</v>
      </c>
      <c r="L231" s="40">
        <f t="shared" si="3"/>
        <v>323.31021568808973</v>
      </c>
    </row>
    <row r="232" spans="1:14" ht="16.5" x14ac:dyDescent="0.25">
      <c r="A232" s="28" t="s">
        <v>583</v>
      </c>
      <c r="B232" s="35" t="s">
        <v>584</v>
      </c>
      <c r="C232" s="31" t="s">
        <v>585</v>
      </c>
      <c r="D232" s="5" t="s">
        <v>70</v>
      </c>
      <c r="E232" s="5" t="s">
        <v>172</v>
      </c>
      <c r="F232" s="4">
        <v>1</v>
      </c>
      <c r="G232" s="4"/>
      <c r="H232" s="4"/>
      <c r="I232" s="4"/>
      <c r="J232" s="4"/>
      <c r="K232" s="30">
        <v>9.5602394885623124E-2</v>
      </c>
      <c r="L232" s="40">
        <f t="shared" si="3"/>
        <v>124.28311335131006</v>
      </c>
    </row>
    <row r="233" spans="1:14" ht="16.5" x14ac:dyDescent="0.25">
      <c r="A233" s="28" t="s">
        <v>586</v>
      </c>
      <c r="B233" s="35" t="s">
        <v>587</v>
      </c>
      <c r="C233" s="31" t="s">
        <v>588</v>
      </c>
      <c r="D233" s="5" t="s">
        <v>70</v>
      </c>
      <c r="E233" s="5" t="s">
        <v>172</v>
      </c>
      <c r="F233" s="4">
        <v>1</v>
      </c>
      <c r="G233" s="4"/>
      <c r="H233" s="4"/>
      <c r="I233" s="4"/>
      <c r="J233" s="4"/>
      <c r="K233" s="30">
        <v>0.23539816385098863</v>
      </c>
      <c r="L233" s="40">
        <f t="shared" si="3"/>
        <v>306.01761300628522</v>
      </c>
    </row>
    <row r="234" spans="1:14" ht="33" x14ac:dyDescent="0.25">
      <c r="A234" s="28" t="s">
        <v>589</v>
      </c>
      <c r="B234" s="35" t="s">
        <v>590</v>
      </c>
      <c r="C234" s="31" t="s">
        <v>591</v>
      </c>
      <c r="D234" s="5" t="s">
        <v>70</v>
      </c>
      <c r="E234" s="5" t="s">
        <v>172</v>
      </c>
      <c r="F234" s="4">
        <v>1</v>
      </c>
      <c r="G234" s="4"/>
      <c r="H234" s="4"/>
      <c r="I234" s="4"/>
      <c r="J234" s="4"/>
      <c r="K234" s="30">
        <v>0.22764413402062531</v>
      </c>
      <c r="L234" s="40">
        <f t="shared" si="3"/>
        <v>295.93737422681289</v>
      </c>
    </row>
    <row r="235" spans="1:14" ht="24.75" x14ac:dyDescent="0.25">
      <c r="A235" s="28" t="s">
        <v>592</v>
      </c>
      <c r="B235" s="35" t="s">
        <v>593</v>
      </c>
      <c r="C235" s="31" t="s">
        <v>594</v>
      </c>
      <c r="D235" s="5" t="s">
        <v>70</v>
      </c>
      <c r="E235" s="5" t="s">
        <v>172</v>
      </c>
      <c r="F235" s="4">
        <v>1</v>
      </c>
      <c r="G235" s="4"/>
      <c r="H235" s="4"/>
      <c r="I235" s="4"/>
      <c r="J235" s="4"/>
      <c r="K235" s="30">
        <v>0.30774503489313421</v>
      </c>
      <c r="L235" s="40">
        <f t="shared" si="3"/>
        <v>400.06854536107443</v>
      </c>
      <c r="N235" s="37"/>
    </row>
    <row r="236" spans="1:14" ht="16.5" x14ac:dyDescent="0.25">
      <c r="A236" s="28" t="s">
        <v>595</v>
      </c>
      <c r="B236" s="35" t="s">
        <v>596</v>
      </c>
      <c r="C236" s="31" t="s">
        <v>597</v>
      </c>
      <c r="D236" s="5" t="s">
        <v>70</v>
      </c>
      <c r="E236" s="5" t="s">
        <v>172</v>
      </c>
      <c r="F236" s="4">
        <v>1</v>
      </c>
      <c r="G236" s="4"/>
      <c r="H236" s="4"/>
      <c r="I236" s="4"/>
      <c r="J236" s="4"/>
      <c r="K236" s="30">
        <v>6.8913037340807656E-2</v>
      </c>
      <c r="L236" s="40">
        <f t="shared" si="3"/>
        <v>89.586948543049942</v>
      </c>
    </row>
    <row r="237" spans="1:14" ht="24.75" x14ac:dyDescent="0.25">
      <c r="A237" s="28" t="s">
        <v>598</v>
      </c>
      <c r="B237" s="35" t="s">
        <v>599</v>
      </c>
      <c r="C237" s="31" t="s">
        <v>600</v>
      </c>
      <c r="D237" s="5" t="s">
        <v>70</v>
      </c>
      <c r="E237" s="5" t="s">
        <v>172</v>
      </c>
      <c r="F237" s="4">
        <v>1</v>
      </c>
      <c r="G237" s="4"/>
      <c r="H237" s="4"/>
      <c r="I237" s="4"/>
      <c r="J237" s="4"/>
      <c r="K237" s="30">
        <v>4.3149436109354795E-2</v>
      </c>
      <c r="L237" s="40">
        <f t="shared" si="3"/>
        <v>56.094266942161234</v>
      </c>
    </row>
    <row r="238" spans="1:14" ht="16.5" x14ac:dyDescent="0.25">
      <c r="A238" s="28" t="s">
        <v>601</v>
      </c>
      <c r="B238" s="35" t="s">
        <v>602</v>
      </c>
      <c r="C238" s="31" t="s">
        <v>603</v>
      </c>
      <c r="D238" s="5" t="s">
        <v>70</v>
      </c>
      <c r="E238" s="5" t="s">
        <v>172</v>
      </c>
      <c r="F238" s="4">
        <v>1</v>
      </c>
      <c r="G238" s="4"/>
      <c r="H238" s="4"/>
      <c r="I238" s="4"/>
      <c r="J238" s="4"/>
      <c r="K238" s="30">
        <v>0.37483938784527909</v>
      </c>
      <c r="L238" s="40">
        <f t="shared" si="3"/>
        <v>487.29120419886283</v>
      </c>
    </row>
    <row r="239" spans="1:14" ht="16.5" x14ac:dyDescent="0.25">
      <c r="A239" s="28" t="s">
        <v>604</v>
      </c>
      <c r="B239" s="35" t="s">
        <v>605</v>
      </c>
      <c r="C239" s="31" t="s">
        <v>606</v>
      </c>
      <c r="D239" s="5" t="s">
        <v>70</v>
      </c>
      <c r="E239" s="5" t="s">
        <v>172</v>
      </c>
      <c r="F239" s="4">
        <v>1</v>
      </c>
      <c r="G239" s="4"/>
      <c r="H239" s="4"/>
      <c r="I239" s="4"/>
      <c r="J239" s="4"/>
      <c r="K239" s="30">
        <v>9.6646332856010729E-3</v>
      </c>
      <c r="L239" s="40">
        <f t="shared" si="3"/>
        <v>12.564023271281396</v>
      </c>
    </row>
    <row r="240" spans="1:14" ht="20.100000000000001" customHeight="1" x14ac:dyDescent="0.25">
      <c r="A240" s="27">
        <v>8</v>
      </c>
      <c r="B240" s="34" t="s">
        <v>59</v>
      </c>
      <c r="C240" s="32"/>
      <c r="D240" s="32"/>
      <c r="E240" s="32"/>
      <c r="F240" s="32"/>
      <c r="G240" s="32"/>
      <c r="H240" s="33"/>
      <c r="I240" s="3"/>
      <c r="J240" s="3"/>
      <c r="K240" s="29">
        <v>0.30377281808757128</v>
      </c>
      <c r="L240" s="39">
        <f t="shared" si="3"/>
        <v>394.90466351384265</v>
      </c>
    </row>
    <row r="241" spans="1:12" x14ac:dyDescent="0.25">
      <c r="A241" s="28" t="s">
        <v>607</v>
      </c>
      <c r="B241" s="35" t="s">
        <v>608</v>
      </c>
      <c r="C241" s="31" t="s">
        <v>609</v>
      </c>
      <c r="D241" s="5" t="s">
        <v>65</v>
      </c>
      <c r="E241" s="5" t="s">
        <v>67</v>
      </c>
      <c r="F241" s="4">
        <v>41.09</v>
      </c>
      <c r="G241" s="4"/>
      <c r="H241" s="4"/>
      <c r="I241" s="4"/>
      <c r="J241" s="4"/>
      <c r="K241" s="30">
        <v>0.30377281808757128</v>
      </c>
      <c r="L241" s="40">
        <f t="shared" si="3"/>
        <v>394.90466351384265</v>
      </c>
    </row>
    <row r="242" spans="1:12" ht="15" customHeight="1" x14ac:dyDescent="0.25">
      <c r="B242" s="36"/>
      <c r="C242" s="26"/>
      <c r="D242" s="26"/>
      <c r="E242" s="26"/>
      <c r="F242" s="26"/>
      <c r="G242" s="26"/>
      <c r="H242" s="43"/>
      <c r="I242" s="43"/>
      <c r="J242" s="3"/>
      <c r="K242" s="34" t="s">
        <v>644</v>
      </c>
      <c r="L242" s="41">
        <f>SUM(L4,L28,L54,L66,L84,L111,L124,L240)</f>
        <v>129999.99999999999</v>
      </c>
    </row>
    <row r="243" spans="1:12" ht="15" customHeight="1" x14ac:dyDescent="0.25">
      <c r="B243" s="36"/>
      <c r="C243" s="26"/>
      <c r="D243" s="26"/>
      <c r="E243" s="26"/>
      <c r="F243" s="26"/>
      <c r="G243" s="26"/>
      <c r="H243" s="43"/>
      <c r="I243" s="43"/>
      <c r="J243" s="3"/>
    </row>
    <row r="244" spans="1:12" ht="15" customHeight="1" x14ac:dyDescent="0.25">
      <c r="B244" s="36"/>
      <c r="C244" s="26"/>
      <c r="D244" s="26"/>
      <c r="E244" s="26"/>
      <c r="F244" s="26"/>
      <c r="G244" s="26"/>
      <c r="H244" s="43"/>
      <c r="I244" s="43"/>
      <c r="J244" s="3"/>
    </row>
    <row r="246" spans="1:12" x14ac:dyDescent="0.25">
      <c r="C246" s="42" t="s">
        <v>645</v>
      </c>
    </row>
    <row r="247" spans="1:12" x14ac:dyDescent="0.25">
      <c r="C247" s="42" t="s">
        <v>646</v>
      </c>
    </row>
    <row r="248" spans="1:12" x14ac:dyDescent="0.25">
      <c r="C248" s="42" t="s">
        <v>647</v>
      </c>
    </row>
    <row r="249" spans="1:12" x14ac:dyDescent="0.25">
      <c r="C249" s="42" t="s">
        <v>648</v>
      </c>
    </row>
  </sheetData>
  <mergeCells count="14">
    <mergeCell ref="A1:J1"/>
    <mergeCell ref="B2:B3"/>
    <mergeCell ref="C2:C3"/>
    <mergeCell ref="D2:D3"/>
    <mergeCell ref="E2:E3"/>
    <mergeCell ref="F2:F3"/>
    <mergeCell ref="G2:H2"/>
    <mergeCell ref="I2:J2"/>
    <mergeCell ref="A2:A3"/>
    <mergeCell ref="H242:I242"/>
    <mergeCell ref="H243:I243"/>
    <mergeCell ref="H244:I244"/>
    <mergeCell ref="L2:L3"/>
    <mergeCell ref="K2:K3"/>
  </mergeCells>
  <printOptions horizontalCentered="1"/>
  <pageMargins left="0.51181102362204722" right="0.51181102362204722" top="0.51181102362204722" bottom="0.70866141732283472" header="0.19685039370078741" footer="0.19685039370078741"/>
  <pageSetup paperSize="9" scale="88" fitToHeight="0" orientation="portrait" r:id="rId1"/>
  <headerFooter>
    <oddFooter>&amp;L&amp;9Companhia de Habitação do Paraná - COHAPAR
Diretoria de Programas e Projetos - DIPP
Departamento de Orçamentos e Cotações - DEOC&amp;R&amp;9Página &amp;P de &amp;N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5"/>
  <sheetViews>
    <sheetView showGridLines="0" zoomScale="80" zoomScaleNormal="80" workbookViewId="0">
      <selection activeCell="C19" sqref="C19"/>
    </sheetView>
  </sheetViews>
  <sheetFormatPr defaultRowHeight="15" x14ac:dyDescent="0.25"/>
  <cols>
    <col min="1" max="1" width="9.28515625" customWidth="1"/>
    <col min="2" max="2" width="68.7109375" customWidth="1"/>
    <col min="3" max="3" width="9.28515625" customWidth="1"/>
    <col min="4" max="4" width="10.28515625" customWidth="1"/>
    <col min="5" max="5" width="9.28515625" customWidth="1"/>
    <col min="6" max="6" width="12.42578125" customWidth="1"/>
    <col min="7" max="7" width="8.7109375" style="8" customWidth="1"/>
  </cols>
  <sheetData>
    <row r="1" spans="1:7" ht="15.75" x14ac:dyDescent="0.25">
      <c r="A1" s="17"/>
      <c r="B1" s="18"/>
      <c r="C1" s="18"/>
      <c r="D1" s="18"/>
      <c r="E1" s="18"/>
      <c r="F1" s="18"/>
      <c r="G1" s="19"/>
    </row>
    <row r="2" spans="1:7" ht="15.75" x14ac:dyDescent="0.25">
      <c r="A2" s="20"/>
      <c r="B2" s="21"/>
      <c r="C2" s="21"/>
      <c r="D2" s="21"/>
      <c r="E2" s="21"/>
      <c r="F2" s="21"/>
      <c r="G2" s="22"/>
    </row>
    <row r="3" spans="1:7" ht="15.75" x14ac:dyDescent="0.25">
      <c r="A3" s="20"/>
      <c r="B3" s="21"/>
      <c r="C3" s="21"/>
      <c r="D3" s="21"/>
      <c r="E3" s="21"/>
      <c r="F3" s="21"/>
      <c r="G3" s="22"/>
    </row>
    <row r="4" spans="1:7" ht="15.75" x14ac:dyDescent="0.25">
      <c r="A4" s="23"/>
      <c r="B4" s="24"/>
      <c r="C4" s="24"/>
      <c r="D4" s="24"/>
      <c r="E4" s="24"/>
      <c r="F4" s="24"/>
      <c r="G4" s="25"/>
    </row>
    <row r="5" spans="1:7" ht="16.5" customHeight="1" x14ac:dyDescent="0.25">
      <c r="A5" s="49" t="s">
        <v>626</v>
      </c>
      <c r="B5" s="50"/>
      <c r="C5" s="50"/>
      <c r="D5" s="50"/>
      <c r="E5" s="50"/>
      <c r="F5" s="50"/>
      <c r="G5" s="50"/>
    </row>
    <row r="6" spans="1:7" ht="7.5" customHeight="1" x14ac:dyDescent="0.25">
      <c r="A6" s="22"/>
      <c r="B6" s="22"/>
      <c r="C6" s="22"/>
      <c r="D6" s="22"/>
      <c r="E6" s="22"/>
      <c r="F6" s="22"/>
      <c r="G6" s="22"/>
    </row>
    <row r="7" spans="1:7" x14ac:dyDescent="0.25">
      <c r="A7" s="51" t="s">
        <v>642</v>
      </c>
      <c r="B7" s="52"/>
      <c r="C7" s="52"/>
      <c r="D7" s="52"/>
      <c r="E7" s="52"/>
      <c r="F7" s="52"/>
      <c r="G7" s="52"/>
    </row>
    <row r="8" spans="1:7" ht="8.25" customHeight="1" x14ac:dyDescent="0.25">
      <c r="A8" s="22"/>
      <c r="B8" s="22"/>
      <c r="C8" s="22"/>
      <c r="D8" s="22"/>
      <c r="E8" s="22"/>
      <c r="F8" s="22"/>
      <c r="G8" s="22"/>
    </row>
    <row r="9" spans="1:7" ht="16.5" x14ac:dyDescent="0.25">
      <c r="A9" s="1" t="s">
        <v>61</v>
      </c>
      <c r="B9" s="2" t="s">
        <v>62</v>
      </c>
      <c r="C9" s="1" t="s">
        <v>610</v>
      </c>
      <c r="D9" s="1" t="s">
        <v>612</v>
      </c>
      <c r="E9" s="1" t="s">
        <v>613</v>
      </c>
      <c r="F9" s="1" t="s">
        <v>614</v>
      </c>
      <c r="G9" s="7" t="s">
        <v>615</v>
      </c>
    </row>
    <row r="10" spans="1:7" ht="20.100000000000001" customHeight="1" x14ac:dyDescent="0.25">
      <c r="A10" s="9" t="s">
        <v>155</v>
      </c>
      <c r="B10" s="10" t="s">
        <v>156</v>
      </c>
      <c r="C10" s="9" t="s">
        <v>70</v>
      </c>
      <c r="D10" s="9" t="s">
        <v>625</v>
      </c>
      <c r="E10" s="9" t="s">
        <v>67</v>
      </c>
      <c r="F10" s="11">
        <v>41.09</v>
      </c>
      <c r="G10" s="12">
        <v>6.5192875747088612</v>
      </c>
    </row>
    <row r="11" spans="1:7" ht="20.100000000000001" customHeight="1" x14ac:dyDescent="0.25">
      <c r="A11" s="9" t="s">
        <v>180</v>
      </c>
      <c r="B11" s="10" t="s">
        <v>181</v>
      </c>
      <c r="C11" s="9" t="s">
        <v>70</v>
      </c>
      <c r="D11" s="9" t="s">
        <v>625</v>
      </c>
      <c r="E11" s="9" t="s">
        <v>172</v>
      </c>
      <c r="F11" s="11">
        <v>5</v>
      </c>
      <c r="G11" s="12">
        <v>12.862884984954816</v>
      </c>
    </row>
    <row r="12" spans="1:7" ht="27.95" customHeight="1" x14ac:dyDescent="0.25">
      <c r="A12" s="9" t="s">
        <v>186</v>
      </c>
      <c r="B12" s="10" t="s">
        <v>187</v>
      </c>
      <c r="C12" s="9" t="s">
        <v>70</v>
      </c>
      <c r="D12" s="9" t="s">
        <v>625</v>
      </c>
      <c r="E12" s="9" t="s">
        <v>67</v>
      </c>
      <c r="F12" s="11">
        <v>71.44</v>
      </c>
      <c r="G12" s="12">
        <v>17.983965375400746</v>
      </c>
    </row>
    <row r="13" spans="1:7" ht="27.95" customHeight="1" x14ac:dyDescent="0.25">
      <c r="A13" s="9" t="s">
        <v>241</v>
      </c>
      <c r="B13" s="10" t="s">
        <v>242</v>
      </c>
      <c r="C13" s="9" t="s">
        <v>70</v>
      </c>
      <c r="D13" s="9" t="s">
        <v>625</v>
      </c>
      <c r="E13" s="9" t="s">
        <v>67</v>
      </c>
      <c r="F13" s="11">
        <v>119.43</v>
      </c>
      <c r="G13" s="12">
        <v>22.511557181209898</v>
      </c>
    </row>
    <row r="14" spans="1:7" ht="27.95" customHeight="1" x14ac:dyDescent="0.25">
      <c r="A14" s="9" t="s">
        <v>158</v>
      </c>
      <c r="B14" s="10" t="s">
        <v>159</v>
      </c>
      <c r="C14" s="9" t="s">
        <v>70</v>
      </c>
      <c r="D14" s="9" t="s">
        <v>625</v>
      </c>
      <c r="E14" s="9" t="s">
        <v>67</v>
      </c>
      <c r="F14" s="11">
        <v>85.66</v>
      </c>
      <c r="G14" s="12">
        <v>26.347215082080439</v>
      </c>
    </row>
    <row r="15" spans="1:7" ht="27.95" customHeight="1" x14ac:dyDescent="0.25">
      <c r="A15" s="9" t="s">
        <v>221</v>
      </c>
      <c r="B15" s="10" t="s">
        <v>222</v>
      </c>
      <c r="C15" s="9" t="s">
        <v>70</v>
      </c>
      <c r="D15" s="9" t="s">
        <v>625</v>
      </c>
      <c r="E15" s="9" t="s">
        <v>67</v>
      </c>
      <c r="F15" s="11">
        <v>127.54</v>
      </c>
      <c r="G15" s="12">
        <v>29.746986203604667</v>
      </c>
    </row>
    <row r="16" spans="1:7" ht="20.100000000000001" customHeight="1" x14ac:dyDescent="0.25">
      <c r="A16" s="9" t="s">
        <v>69</v>
      </c>
      <c r="B16" s="10" t="s">
        <v>71</v>
      </c>
      <c r="C16" s="9" t="s">
        <v>70</v>
      </c>
      <c r="D16" s="9" t="s">
        <v>625</v>
      </c>
      <c r="E16" s="9" t="s">
        <v>72</v>
      </c>
      <c r="F16" s="11">
        <v>63</v>
      </c>
      <c r="G16" s="12">
        <v>32.67097767088903</v>
      </c>
    </row>
    <row r="17" spans="1:7" ht="36" customHeight="1" x14ac:dyDescent="0.25">
      <c r="A17" s="9" t="s">
        <v>165</v>
      </c>
      <c r="B17" s="10" t="s">
        <v>621</v>
      </c>
      <c r="C17" s="9" t="s">
        <v>70</v>
      </c>
      <c r="D17" s="9" t="s">
        <v>625</v>
      </c>
      <c r="E17" s="9" t="s">
        <v>67</v>
      </c>
      <c r="F17" s="11">
        <v>4.68</v>
      </c>
      <c r="G17" s="12">
        <v>35.330754346951139</v>
      </c>
    </row>
    <row r="18" spans="1:7" ht="15" customHeight="1" x14ac:dyDescent="0.25">
      <c r="A18" s="9" t="s">
        <v>193</v>
      </c>
      <c r="B18" s="10" t="s">
        <v>194</v>
      </c>
      <c r="C18" s="9" t="s">
        <v>70</v>
      </c>
      <c r="D18" s="9" t="s">
        <v>625</v>
      </c>
      <c r="E18" s="9" t="s">
        <v>172</v>
      </c>
      <c r="F18" s="11">
        <v>1143</v>
      </c>
      <c r="G18" s="12">
        <v>37.867287251678995</v>
      </c>
    </row>
    <row r="19" spans="1:7" ht="36" customHeight="1" x14ac:dyDescent="0.25">
      <c r="A19" s="9" t="s">
        <v>174</v>
      </c>
      <c r="B19" s="10" t="s">
        <v>175</v>
      </c>
      <c r="C19" s="9" t="s">
        <v>70</v>
      </c>
      <c r="D19" s="9" t="s">
        <v>625</v>
      </c>
      <c r="E19" s="9" t="s">
        <v>172</v>
      </c>
      <c r="F19" s="11">
        <v>3</v>
      </c>
      <c r="G19" s="12">
        <v>40.305749078018927</v>
      </c>
    </row>
    <row r="20" spans="1:7" ht="20.100000000000001" customHeight="1" x14ac:dyDescent="0.25">
      <c r="A20" s="9" t="s">
        <v>627</v>
      </c>
      <c r="B20" s="10" t="s">
        <v>628</v>
      </c>
      <c r="C20" s="9" t="s">
        <v>70</v>
      </c>
      <c r="D20" s="9" t="s">
        <v>625</v>
      </c>
      <c r="E20" s="9" t="s">
        <v>67</v>
      </c>
      <c r="F20" s="11">
        <v>71.44</v>
      </c>
      <c r="G20" s="12">
        <v>42.726982645023661</v>
      </c>
    </row>
    <row r="21" spans="1:7" ht="20.100000000000001" customHeight="1" x14ac:dyDescent="0.25">
      <c r="A21" s="9" t="s">
        <v>91</v>
      </c>
      <c r="B21" s="10" t="s">
        <v>92</v>
      </c>
      <c r="C21" s="9" t="s">
        <v>70</v>
      </c>
      <c r="D21" s="9" t="s">
        <v>625</v>
      </c>
      <c r="E21" s="9" t="s">
        <v>76</v>
      </c>
      <c r="F21" s="11">
        <v>5.48</v>
      </c>
      <c r="G21" s="12">
        <v>44.81488484838934</v>
      </c>
    </row>
    <row r="22" spans="1:7" ht="20.100000000000001" customHeight="1" x14ac:dyDescent="0.25">
      <c r="A22" s="9" t="s">
        <v>291</v>
      </c>
      <c r="B22" s="10" t="s">
        <v>292</v>
      </c>
      <c r="C22" s="9" t="s">
        <v>70</v>
      </c>
      <c r="D22" s="9" t="s">
        <v>625</v>
      </c>
      <c r="E22" s="9" t="s">
        <v>67</v>
      </c>
      <c r="F22" s="11">
        <v>44.67</v>
      </c>
      <c r="G22" s="12">
        <v>46.771697331523832</v>
      </c>
    </row>
    <row r="23" spans="1:7" ht="36" customHeight="1" x14ac:dyDescent="0.25">
      <c r="A23" s="9" t="s">
        <v>163</v>
      </c>
      <c r="B23" s="10" t="s">
        <v>620</v>
      </c>
      <c r="C23" s="9" t="s">
        <v>70</v>
      </c>
      <c r="D23" s="9" t="s">
        <v>625</v>
      </c>
      <c r="E23" s="9" t="s">
        <v>67</v>
      </c>
      <c r="F23" s="11">
        <v>1.92</v>
      </c>
      <c r="G23" s="12">
        <v>48.726349716593809</v>
      </c>
    </row>
    <row r="24" spans="1:7" ht="36" customHeight="1" x14ac:dyDescent="0.25">
      <c r="A24" s="13" t="s">
        <v>177</v>
      </c>
      <c r="B24" s="14" t="s">
        <v>178</v>
      </c>
      <c r="C24" s="13" t="s">
        <v>70</v>
      </c>
      <c r="D24" s="13" t="s">
        <v>625</v>
      </c>
      <c r="E24" s="13" t="s">
        <v>172</v>
      </c>
      <c r="F24" s="15">
        <v>1</v>
      </c>
      <c r="G24" s="16">
        <v>50.37390050023668</v>
      </c>
    </row>
    <row r="25" spans="1:7" ht="20.100000000000001" customHeight="1" x14ac:dyDescent="0.25">
      <c r="A25" s="13" t="s">
        <v>120</v>
      </c>
      <c r="B25" s="14" t="s">
        <v>121</v>
      </c>
      <c r="C25" s="13" t="s">
        <v>70</v>
      </c>
      <c r="D25" s="13" t="s">
        <v>625</v>
      </c>
      <c r="E25" s="13" t="s">
        <v>86</v>
      </c>
      <c r="F25" s="15">
        <v>156.69999999999999</v>
      </c>
      <c r="G25" s="16">
        <v>51.903775181720697</v>
      </c>
    </row>
    <row r="26" spans="1:7" ht="20.100000000000001" customHeight="1" x14ac:dyDescent="0.25">
      <c r="A26" s="13" t="s">
        <v>430</v>
      </c>
      <c r="B26" s="14" t="s">
        <v>431</v>
      </c>
      <c r="C26" s="13" t="s">
        <v>70</v>
      </c>
      <c r="D26" s="13" t="s">
        <v>625</v>
      </c>
      <c r="E26" s="13" t="s">
        <v>172</v>
      </c>
      <c r="F26" s="15">
        <v>1</v>
      </c>
      <c r="G26" s="16">
        <v>53.427753911648693</v>
      </c>
    </row>
    <row r="27" spans="1:7" ht="20.100000000000001" customHeight="1" x14ac:dyDescent="0.25">
      <c r="A27" s="13" t="s">
        <v>285</v>
      </c>
      <c r="B27" s="14" t="s">
        <v>286</v>
      </c>
      <c r="C27" s="13" t="s">
        <v>70</v>
      </c>
      <c r="D27" s="13" t="s">
        <v>625</v>
      </c>
      <c r="E27" s="13" t="s">
        <v>67</v>
      </c>
      <c r="F27" s="15">
        <v>44.67</v>
      </c>
      <c r="G27" s="16">
        <v>54.648997195811894</v>
      </c>
    </row>
    <row r="28" spans="1:7" ht="20.100000000000001" customHeight="1" x14ac:dyDescent="0.25">
      <c r="A28" s="13" t="s">
        <v>170</v>
      </c>
      <c r="B28" s="14" t="s">
        <v>171</v>
      </c>
      <c r="C28" s="13" t="s">
        <v>70</v>
      </c>
      <c r="D28" s="13" t="s">
        <v>625</v>
      </c>
      <c r="E28" s="13" t="s">
        <v>172</v>
      </c>
      <c r="F28" s="15">
        <v>1</v>
      </c>
      <c r="G28" s="16">
        <v>55.849460205281531</v>
      </c>
    </row>
    <row r="29" spans="1:7" ht="20.100000000000001" customHeight="1" x14ac:dyDescent="0.25">
      <c r="A29" s="13" t="s">
        <v>327</v>
      </c>
      <c r="B29" s="14" t="s">
        <v>328</v>
      </c>
      <c r="C29" s="13" t="s">
        <v>70</v>
      </c>
      <c r="D29" s="13" t="s">
        <v>625</v>
      </c>
      <c r="E29" s="13" t="s">
        <v>72</v>
      </c>
      <c r="F29" s="15">
        <v>328.8</v>
      </c>
      <c r="G29" s="16">
        <v>57.02599799485121</v>
      </c>
    </row>
    <row r="30" spans="1:7" ht="20.100000000000001" customHeight="1" x14ac:dyDescent="0.25">
      <c r="A30" s="13" t="s">
        <v>244</v>
      </c>
      <c r="B30" s="14" t="s">
        <v>245</v>
      </c>
      <c r="C30" s="13" t="s">
        <v>70</v>
      </c>
      <c r="D30" s="13" t="s">
        <v>625</v>
      </c>
      <c r="E30" s="13" t="s">
        <v>67</v>
      </c>
      <c r="F30" s="15">
        <v>21</v>
      </c>
      <c r="G30" s="16">
        <v>58.177835818102665</v>
      </c>
    </row>
    <row r="31" spans="1:7" ht="27.95" customHeight="1" x14ac:dyDescent="0.25">
      <c r="A31" s="13" t="s">
        <v>288</v>
      </c>
      <c r="B31" s="14" t="s">
        <v>289</v>
      </c>
      <c r="C31" s="13" t="s">
        <v>70</v>
      </c>
      <c r="D31" s="13" t="s">
        <v>625</v>
      </c>
      <c r="E31" s="13" t="s">
        <v>67</v>
      </c>
      <c r="F31" s="15">
        <v>44.67</v>
      </c>
      <c r="G31" s="16">
        <v>59.280004517165551</v>
      </c>
    </row>
    <row r="32" spans="1:7" ht="20.100000000000001" customHeight="1" x14ac:dyDescent="0.25">
      <c r="A32" s="13" t="s">
        <v>280</v>
      </c>
      <c r="B32" s="14" t="s">
        <v>281</v>
      </c>
      <c r="C32" s="13" t="s">
        <v>70</v>
      </c>
      <c r="D32" s="13" t="s">
        <v>625</v>
      </c>
      <c r="E32" s="13" t="s">
        <v>76</v>
      </c>
      <c r="F32" s="15">
        <v>1.86</v>
      </c>
      <c r="G32" s="16">
        <v>60.35548385868362</v>
      </c>
    </row>
    <row r="33" spans="1:7" ht="15" customHeight="1" x14ac:dyDescent="0.25">
      <c r="A33" s="13" t="s">
        <v>115</v>
      </c>
      <c r="B33" s="14" t="s">
        <v>116</v>
      </c>
      <c r="C33" s="13" t="s">
        <v>70</v>
      </c>
      <c r="D33" s="13" t="s">
        <v>625</v>
      </c>
      <c r="E33" s="13" t="s">
        <v>67</v>
      </c>
      <c r="F33" s="15">
        <v>28.73</v>
      </c>
      <c r="G33" s="16">
        <v>61.369751667510343</v>
      </c>
    </row>
    <row r="34" spans="1:7" ht="20.100000000000001" customHeight="1" x14ac:dyDescent="0.25">
      <c r="A34" s="13" t="s">
        <v>233</v>
      </c>
      <c r="B34" s="14" t="s">
        <v>234</v>
      </c>
      <c r="C34" s="13" t="s">
        <v>70</v>
      </c>
      <c r="D34" s="13" t="s">
        <v>625</v>
      </c>
      <c r="E34" s="13" t="s">
        <v>67</v>
      </c>
      <c r="F34" s="15">
        <v>19.14</v>
      </c>
      <c r="G34" s="16">
        <v>62.355728100774805</v>
      </c>
    </row>
    <row r="35" spans="1:7" ht="20.100000000000001" customHeight="1" x14ac:dyDescent="0.25">
      <c r="A35" s="13" t="s">
        <v>525</v>
      </c>
      <c r="B35" s="14" t="s">
        <v>526</v>
      </c>
      <c r="C35" s="13" t="s">
        <v>70</v>
      </c>
      <c r="D35" s="13" t="s">
        <v>625</v>
      </c>
      <c r="E35" s="13" t="s">
        <v>172</v>
      </c>
      <c r="F35" s="15">
        <v>3</v>
      </c>
      <c r="G35" s="16">
        <v>63.341619180620299</v>
      </c>
    </row>
    <row r="36" spans="1:7" ht="27.95" customHeight="1" x14ac:dyDescent="0.25">
      <c r="A36" s="13" t="s">
        <v>158</v>
      </c>
      <c r="B36" s="14" t="s">
        <v>161</v>
      </c>
      <c r="C36" s="13" t="s">
        <v>70</v>
      </c>
      <c r="D36" s="13" t="s">
        <v>625</v>
      </c>
      <c r="E36" s="13" t="s">
        <v>67</v>
      </c>
      <c r="F36" s="15">
        <v>21.95</v>
      </c>
      <c r="G36" s="16">
        <v>64.324490062564053</v>
      </c>
    </row>
    <row r="37" spans="1:7" ht="15" customHeight="1" x14ac:dyDescent="0.25">
      <c r="A37" s="13" t="s">
        <v>269</v>
      </c>
      <c r="B37" s="14" t="s">
        <v>270</v>
      </c>
      <c r="C37" s="13" t="s">
        <v>70</v>
      </c>
      <c r="D37" s="13" t="s">
        <v>625</v>
      </c>
      <c r="E37" s="13" t="s">
        <v>67</v>
      </c>
      <c r="F37" s="15">
        <v>95.68</v>
      </c>
      <c r="G37" s="16">
        <v>65.295687223052767</v>
      </c>
    </row>
    <row r="38" spans="1:7" ht="20.100000000000001" customHeight="1" x14ac:dyDescent="0.25">
      <c r="A38" s="13" t="s">
        <v>227</v>
      </c>
      <c r="B38" s="14" t="s">
        <v>228</v>
      </c>
      <c r="C38" s="13" t="s">
        <v>70</v>
      </c>
      <c r="D38" s="13" t="s">
        <v>625</v>
      </c>
      <c r="E38" s="13" t="s">
        <v>67</v>
      </c>
      <c r="F38" s="15">
        <v>41.09</v>
      </c>
      <c r="G38" s="16">
        <v>66.261507118146852</v>
      </c>
    </row>
    <row r="39" spans="1:7" ht="20.100000000000001" customHeight="1" x14ac:dyDescent="0.25">
      <c r="A39" s="13" t="s">
        <v>101</v>
      </c>
      <c r="B39" s="14" t="s">
        <v>102</v>
      </c>
      <c r="C39" s="13" t="s">
        <v>70</v>
      </c>
      <c r="D39" s="13" t="s">
        <v>625</v>
      </c>
      <c r="E39" s="13" t="s">
        <v>67</v>
      </c>
      <c r="F39" s="15">
        <v>19.28</v>
      </c>
      <c r="G39" s="16">
        <v>67.203808863492952</v>
      </c>
    </row>
    <row r="40" spans="1:7" ht="20.100000000000001" customHeight="1" x14ac:dyDescent="0.25">
      <c r="A40" s="13" t="s">
        <v>252</v>
      </c>
      <c r="B40" s="14" t="s">
        <v>253</v>
      </c>
      <c r="C40" s="13" t="s">
        <v>70</v>
      </c>
      <c r="D40" s="13" t="s">
        <v>625</v>
      </c>
      <c r="E40" s="13" t="s">
        <v>67</v>
      </c>
      <c r="F40" s="15">
        <v>101.26</v>
      </c>
      <c r="G40" s="16">
        <v>68.131252548291968</v>
      </c>
    </row>
    <row r="41" spans="1:7" ht="20.100000000000001" customHeight="1" x14ac:dyDescent="0.25">
      <c r="A41" s="13" t="s">
        <v>126</v>
      </c>
      <c r="B41" s="14" t="s">
        <v>127</v>
      </c>
      <c r="C41" s="13" t="s">
        <v>70</v>
      </c>
      <c r="D41" s="13" t="s">
        <v>625</v>
      </c>
      <c r="E41" s="13" t="s">
        <v>86</v>
      </c>
      <c r="F41" s="15">
        <v>75.7</v>
      </c>
      <c r="G41" s="16">
        <v>69.032348289222014</v>
      </c>
    </row>
    <row r="42" spans="1:7" ht="20.100000000000001" customHeight="1" x14ac:dyDescent="0.25">
      <c r="A42" s="13" t="s">
        <v>316</v>
      </c>
      <c r="B42" s="14" t="s">
        <v>317</v>
      </c>
      <c r="C42" s="13" t="s">
        <v>70</v>
      </c>
      <c r="D42" s="13" t="s">
        <v>625</v>
      </c>
      <c r="E42" s="13" t="s">
        <v>72</v>
      </c>
      <c r="F42" s="15">
        <v>108.1</v>
      </c>
      <c r="G42" s="16">
        <v>69.896814282121923</v>
      </c>
    </row>
    <row r="43" spans="1:7" ht="20.100000000000001" customHeight="1" x14ac:dyDescent="0.25">
      <c r="A43" s="13" t="s">
        <v>183</v>
      </c>
      <c r="B43" s="14" t="s">
        <v>184</v>
      </c>
      <c r="C43" s="13" t="s">
        <v>70</v>
      </c>
      <c r="D43" s="13" t="s">
        <v>625</v>
      </c>
      <c r="E43" s="13" t="s">
        <v>172</v>
      </c>
      <c r="F43" s="15">
        <v>1</v>
      </c>
      <c r="G43" s="16">
        <v>70.754721193056938</v>
      </c>
    </row>
    <row r="44" spans="1:7" ht="20.100000000000001" customHeight="1" x14ac:dyDescent="0.25">
      <c r="A44" s="13" t="s">
        <v>204</v>
      </c>
      <c r="B44" s="14" t="s">
        <v>205</v>
      </c>
      <c r="C44" s="13" t="s">
        <v>70</v>
      </c>
      <c r="D44" s="13" t="s">
        <v>625</v>
      </c>
      <c r="E44" s="13" t="s">
        <v>67</v>
      </c>
      <c r="F44" s="15">
        <v>35.46</v>
      </c>
      <c r="G44" s="16">
        <v>71.589602377814913</v>
      </c>
    </row>
    <row r="45" spans="1:7" ht="20.100000000000001" customHeight="1" x14ac:dyDescent="0.25">
      <c r="A45" s="13" t="s">
        <v>81</v>
      </c>
      <c r="B45" s="14" t="s">
        <v>82</v>
      </c>
      <c r="C45" s="13" t="s">
        <v>70</v>
      </c>
      <c r="D45" s="13" t="s">
        <v>625</v>
      </c>
      <c r="E45" s="13" t="s">
        <v>67</v>
      </c>
      <c r="F45" s="15">
        <v>14.1</v>
      </c>
      <c r="G45" s="16">
        <v>72.38390129468003</v>
      </c>
    </row>
    <row r="46" spans="1:7" ht="20.100000000000001" customHeight="1" x14ac:dyDescent="0.25">
      <c r="A46" s="13" t="s">
        <v>255</v>
      </c>
      <c r="B46" s="14" t="s">
        <v>256</v>
      </c>
      <c r="C46" s="13" t="s">
        <v>70</v>
      </c>
      <c r="D46" s="13" t="s">
        <v>625</v>
      </c>
      <c r="E46" s="13" t="s">
        <v>67</v>
      </c>
      <c r="F46" s="15">
        <v>101.26</v>
      </c>
      <c r="G46" s="16">
        <v>73.173722439873416</v>
      </c>
    </row>
    <row r="47" spans="1:7" ht="20.100000000000001" customHeight="1" x14ac:dyDescent="0.25">
      <c r="A47" s="13" t="s">
        <v>300</v>
      </c>
      <c r="B47" s="14" t="s">
        <v>622</v>
      </c>
      <c r="C47" s="13" t="s">
        <v>70</v>
      </c>
      <c r="D47" s="13" t="s">
        <v>625</v>
      </c>
      <c r="E47" s="13" t="s">
        <v>72</v>
      </c>
      <c r="F47" s="15">
        <v>6.3</v>
      </c>
      <c r="G47" s="16">
        <v>73.962026920468318</v>
      </c>
    </row>
    <row r="48" spans="1:7" ht="20.100000000000001" customHeight="1" x14ac:dyDescent="0.25">
      <c r="A48" s="13" t="s">
        <v>107</v>
      </c>
      <c r="B48" s="14" t="s">
        <v>108</v>
      </c>
      <c r="C48" s="13" t="s">
        <v>70</v>
      </c>
      <c r="D48" s="13" t="s">
        <v>625</v>
      </c>
      <c r="E48" s="13" t="s">
        <v>86</v>
      </c>
      <c r="F48" s="15">
        <v>64.099999999999994</v>
      </c>
      <c r="G48" s="16">
        <v>74.746503628505124</v>
      </c>
    </row>
    <row r="49" spans="1:7" ht="27.95" customHeight="1" x14ac:dyDescent="0.25">
      <c r="A49" s="13" t="s">
        <v>136</v>
      </c>
      <c r="B49" s="14" t="s">
        <v>137</v>
      </c>
      <c r="C49" s="13" t="s">
        <v>70</v>
      </c>
      <c r="D49" s="13" t="s">
        <v>625</v>
      </c>
      <c r="E49" s="13" t="s">
        <v>67</v>
      </c>
      <c r="F49" s="15">
        <v>31.54</v>
      </c>
      <c r="G49" s="16">
        <v>75.512905108664725</v>
      </c>
    </row>
    <row r="50" spans="1:7" ht="20.100000000000001" customHeight="1" x14ac:dyDescent="0.25">
      <c r="A50" s="13" t="s">
        <v>129</v>
      </c>
      <c r="B50" s="14" t="s">
        <v>130</v>
      </c>
      <c r="C50" s="13" t="s">
        <v>70</v>
      </c>
      <c r="D50" s="13" t="s">
        <v>625</v>
      </c>
      <c r="E50" s="13" t="s">
        <v>67</v>
      </c>
      <c r="F50" s="15">
        <v>17.7</v>
      </c>
      <c r="G50" s="16">
        <v>76.23213897637612</v>
      </c>
    </row>
    <row r="51" spans="1:7" ht="27.95" customHeight="1" x14ac:dyDescent="0.25">
      <c r="A51" s="13" t="s">
        <v>238</v>
      </c>
      <c r="B51" s="14" t="s">
        <v>239</v>
      </c>
      <c r="C51" s="13" t="s">
        <v>70</v>
      </c>
      <c r="D51" s="13" t="s">
        <v>625</v>
      </c>
      <c r="E51" s="13" t="s">
        <v>67</v>
      </c>
      <c r="F51" s="15">
        <v>119.43</v>
      </c>
      <c r="G51" s="16">
        <v>76.951189005954362</v>
      </c>
    </row>
    <row r="52" spans="1:7" ht="20.100000000000001" customHeight="1" x14ac:dyDescent="0.25">
      <c r="A52" s="13" t="s">
        <v>199</v>
      </c>
      <c r="B52" s="14" t="s">
        <v>200</v>
      </c>
      <c r="C52" s="13" t="s">
        <v>65</v>
      </c>
      <c r="D52" s="13" t="s">
        <v>625</v>
      </c>
      <c r="E52" s="13" t="s">
        <v>72</v>
      </c>
      <c r="F52" s="15">
        <v>20.5</v>
      </c>
      <c r="G52" s="16">
        <v>77.643142607835813</v>
      </c>
    </row>
    <row r="53" spans="1:7" ht="20.100000000000001" customHeight="1" x14ac:dyDescent="0.25">
      <c r="A53" s="13" t="s">
        <v>123</v>
      </c>
      <c r="B53" s="14" t="s">
        <v>124</v>
      </c>
      <c r="C53" s="13" t="s">
        <v>70</v>
      </c>
      <c r="D53" s="13" t="s">
        <v>625</v>
      </c>
      <c r="E53" s="13" t="s">
        <v>86</v>
      </c>
      <c r="F53" s="15">
        <v>63.56</v>
      </c>
      <c r="G53" s="16">
        <v>78.333789645842373</v>
      </c>
    </row>
    <row r="54" spans="1:7" ht="15" customHeight="1" x14ac:dyDescent="0.25">
      <c r="A54" s="13" t="s">
        <v>247</v>
      </c>
      <c r="B54" s="14" t="s">
        <v>248</v>
      </c>
      <c r="C54" s="13" t="s">
        <v>70</v>
      </c>
      <c r="D54" s="13" t="s">
        <v>625</v>
      </c>
      <c r="E54" s="13" t="s">
        <v>72</v>
      </c>
      <c r="F54" s="15">
        <v>66</v>
      </c>
      <c r="G54" s="16">
        <v>78.983355426737518</v>
      </c>
    </row>
    <row r="55" spans="1:7" ht="20.100000000000001" customHeight="1" x14ac:dyDescent="0.25">
      <c r="A55" s="13" t="s">
        <v>258</v>
      </c>
      <c r="B55" s="14" t="s">
        <v>259</v>
      </c>
      <c r="C55" s="13" t="s">
        <v>70</v>
      </c>
      <c r="D55" s="13" t="s">
        <v>625</v>
      </c>
      <c r="E55" s="13" t="s">
        <v>67</v>
      </c>
      <c r="F55" s="15">
        <v>41.09</v>
      </c>
      <c r="G55" s="16">
        <v>79.632448481004559</v>
      </c>
    </row>
  </sheetData>
  <mergeCells count="2">
    <mergeCell ref="A5:G5"/>
    <mergeCell ref="A7:G7"/>
  </mergeCells>
  <printOptions horizontalCentered="1"/>
  <pageMargins left="0.51181102362204722" right="0.51181102362204722" top="0.51181102362204722" bottom="0.70866141732283472" header="0" footer="0.19685039370078741"/>
  <pageSetup paperSize="9" fitToHeight="0" orientation="landscape" r:id="rId1"/>
  <headerFooter>
    <oddFooter>&amp;L&amp;9Companhia de Habitação do Paraná - COHAPAR
Diretoria de Programas e Projetos - DIPP
Departamento de Orçamentos e Cotações - DEOC&amp;R&amp;9Página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5</vt:i4>
      </vt:variant>
    </vt:vector>
  </HeadingPairs>
  <TitlesOfParts>
    <vt:vector size="7" baseType="lpstr">
      <vt:lpstr>Planilha Orçamentária</vt:lpstr>
      <vt:lpstr>Curva ABC</vt:lpstr>
      <vt:lpstr>'Curva ABC'!Area_de_impressao</vt:lpstr>
      <vt:lpstr>'Planilha Orçamentária'!Area_de_impressao</vt:lpstr>
      <vt:lpstr>'Curva ABC'!Titulos_de_impressao</vt:lpstr>
      <vt:lpstr>'Planilha Orçamentária'!Titulos_de_impressao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2025-07-24T18:48:00Z</dcterms:created>
  <dcterms:modified xsi:type="dcterms:W3CDTF">2026-05-08T10:41:51Z</dcterms:modified>
</cp:coreProperties>
</file>